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55d08885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研发清单" sheetId="1" r:id="Rcfef9f75e8764d6b"/>
    <x:sheet xmlns:r="http://schemas.openxmlformats.org/officeDocument/2006/relationships" name="来源" sheetId="2" r:id="R79af3fed562845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33247"/>
      <x:name val="Arial"/>
    </x:font>
    <x:font>
      <x:b/>
      <x:sz val="16"/>
      <x:color rgb="FF243C54"/>
      <x:name val="Arial"/>
    </x:font>
    <x:font>
      <x:sz val="10"/>
      <x:color rgb="FF526274"/>
      <x:name val="Arial"/>
    </x:font>
    <x:font>
      <x:b/>
      <x:sz val="14"/>
      <x:color rgb="FF243C54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1F5F9"/>
      </x:patternFill>
    </x:fill>
    <x:fill>
      <x:patternFill patternType="solid">
        <x:fgColor rgb="FF243C5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245444"/>
      </x:font>
      <x:fill>
        <x:patternFill>
          <x:bgColor rgb="FFE2EFE9"/>
        </x:patternFill>
      </x:fill>
    </x:dxf>
    <x:dxf>
      <x:font>
        <x:color rgb="FF7B5C22"/>
      </x:font>
      <x:fill>
        <x:patternFill>
          <x:bgColor rgb="FFF7EF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03ccef23d4f21" /><Relationship Type="http://schemas.openxmlformats.org/officeDocument/2006/relationships/theme" Target="/xl/theme/theme1.xml" Id="R9e950916b28742a6" /><Relationship Type="http://schemas.openxmlformats.org/officeDocument/2006/relationships/sharedStrings" Target="/xl/sharedStrings.xml" Id="R63ecde3f715f4ce5" /><Relationship Type="http://schemas.openxmlformats.org/officeDocument/2006/relationships/worksheet" Target="/xl/worksheets/sheet1.xml" Id="Rcfef9f75e8764d6b" /><Relationship Type="http://schemas.openxmlformats.org/officeDocument/2006/relationships/worksheet" Target="/xl/worksheets/sheet2.xml" Id="R79af3fed5628458c" /></Relationships>
</file>

<file path=xl/tables/table1.xml><?xml version="1.0" encoding="utf-8"?>
<x:table xmlns:x="http://schemas.openxmlformats.org/spreadsheetml/2006/main" id="1" name="IndicationCandidates" displayName="IndicationCandidates" ref="A9:L99" headerRowCount="1" totalsRowCount="0" totalsRowShown="0">
  <x:autoFilter ref="A9:L99"/>
  <x:tableColumns count="12">
    <x:tableColumn id="1" name="中医的说法"/>
    <x:tableColumn id="2" name="项目ID"/>
    <x:tableColumn id="3" name="具体病症／研发项目"/>
    <x:tableColumn id="4" name="优先级"/>
    <x:tableColumn id="5" name="专科"/>
    <x:tableColumn id="6" name="适用人群"/>
    <x:tableColumn id="7" name="需求与研究依据"/>
    <x:tableColumn id="8" name="现有治疗参照"/>
    <x:tableColumn id="9" name="拟验证的临床目标"/>
    <x:tableColumn id="10" name="中药直接证据及局限"/>
    <x:tableColumn id="11" name="证据检索状态"/>
    <x:tableColumn id="12" name="来源编号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EvidenceSources" displayName="EvidenceSources" ref="A6:G111" headerRowCount="1" totalsRowCount="0" totalsRowShown="0">
  <x:autoFilter ref="A6:G111"/>
  <x:tableColumns count="7">
    <x:tableColumn id="1" name="来源ID"/>
    <x:tableColumn id="2" name="对应项目ID"/>
    <x:tableColumn id="3" name="来源类型"/>
    <x:tableColumn id="4" name="发表年／版本"/>
    <x:tableColumn id="5" name="来源题名"/>
    <x:tableColumn id="6" name="原始链接"/>
    <x:tableColumn id="7" name="适用边界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619b18b35148d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3627fffcd2b4bba" /></Relationships>
</file>

<file path=xl/worksheets/sheet1.xml><?xml version="1.0" encoding="utf-8"?>
<x:worksheet xmlns:x="http://schemas.openxmlformats.org/spreadsheetml/2006/main">
  <x:sheetPr>
    <x:tabColor rgb="FF243C54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42" hidden="0" customWidth="1"/>
    <x:col min="2" max="2" width="10" hidden="0" customWidth="1"/>
    <x:col min="3" max="3" width="39" hidden="0" customWidth="1"/>
    <x:col min="4" max="4" width="10" hidden="0" customWidth="1"/>
    <x:col min="5" max="5" width="16" hidden="0" customWidth="1"/>
    <x:col min="6" max="6" width="39" hidden="0" customWidth="1"/>
    <x:col min="7" max="7" width="53" hidden="0" customWidth="1"/>
    <x:col min="8" max="8" width="36" hidden="0" customWidth="1"/>
    <x:col min="9" max="9" width="42" hidden="0" customWidth="1"/>
    <x:col min="10" max="10" width="70" hidden="0" customWidth="1"/>
    <x:col min="11" max="11" width="32" hidden="0" customWidth="1"/>
    <x:col min="12" max="12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中医药具体病症研发候选清单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4" t="str">
        <x:v>截至2026-10-16。公开资料初筛，优先级为研究判断，不是药效等级。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2" customHeight="1">
      <x:c r="A4" s="4" t="str">
        <x:v>P1优先尽调；P2第二批；P3探索储备。不以预算或研发周期作为降权因素。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2" customHeight="1">
      <x:c r="A5" s="4" t="str">
        <x:v>来源编号对应“来源”表。未核实不等于无效；本轮未完成逐项中药系统综述。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2" customHeight="1">
      <x:c r="A6" s="4" t="str">
        <x:v>条目可能交叉，不得相加患者规模。国外指南的治疗选择不等于中国批准用法。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6" customHeight="1">
      <x:c r="A7" s="6" t="str">
        <x:v>项目总数</x:v>
      </x:c>
      <x:c r="B7" s="7" t="n">
        <x:f>COUNTA(B10:B99)</x:f>
        <x:v>90</x:v>
      </x:c>
      <x:c r="C7" s="6" t="str">
        <x:v>P1</x:v>
      </x:c>
      <x:c r="D7" s="7" t="n">
        <x:f>COUNTIFS(D10:D99,"P1")</x:f>
        <x:v>25</x:v>
      </x:c>
      <x:c r="E7" s="6" t="str">
        <x:v>P2</x:v>
      </x:c>
      <x:c r="F7" s="7" t="n">
        <x:f>COUNTIFS(D10:D99,"P2")</x:f>
        <x:v>57</x:v>
      </x:c>
      <x:c r="G7" s="6" t="str">
        <x:v>P3</x:v>
      </x:c>
      <x:c r="H7" s="7" t="n">
        <x:f>COUNTIFS(D10:D99,"P3")</x:f>
        <x:v>8</x:v>
      </x:c>
      <x:c r="I7" s="2"/>
      <x:c r="J7" s="2"/>
      <x:c r="K7" s="2"/>
    </x:row>
    <x:row r="8" ht="22" customHeight="1">
      <x:c r="A8" s="4" t="str">
        <x:v>新增中医说法为病名或相关范畴，不代替辨证诊断；术语参照来源S105。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2" customHeight="1">
      <x:c r="A9" s="12" t="str">
        <x:v>中医的说法</x:v>
      </x:c>
      <x:c r="B9" s="12" t="str">
        <x:v>项目ID</x:v>
      </x:c>
      <x:c r="C9" s="12" t="str">
        <x:v>具体病症／研发项目</x:v>
      </x:c>
      <x:c r="D9" s="12" t="str">
        <x:v>优先级</x:v>
      </x:c>
      <x:c r="E9" s="12" t="str">
        <x:v>专科</x:v>
      </x:c>
      <x:c r="F9" s="12" t="str">
        <x:v>适用人群</x:v>
      </x:c>
      <x:c r="G9" s="12" t="str">
        <x:v>需求与研究依据</x:v>
      </x:c>
      <x:c r="H9" s="12" t="str">
        <x:v>现有治疗参照</x:v>
      </x:c>
      <x:c r="I9" s="12" t="str">
        <x:v>拟验证的临床目标</x:v>
      </x:c>
      <x:c r="J9" s="12" t="str">
        <x:v>中药直接证据及局限</x:v>
      </x:c>
      <x:c r="K9" s="12" t="str">
        <x:v>证据检索状态</x:v>
      </x:c>
      <x:c r="L9" s="12" t="str">
        <x:v>来源编号</x:v>
      </x:c>
    </x:row>
    <x:row r="10" ht="55" customHeight="1">
      <x:c r="A10" s="9" t="str">
        <x:v>头痛（偏头风、头风）</x:v>
      </x:c>
      <x:c r="B10" s="9" t="str">
        <x:v>N01</x:v>
      </x:c>
      <x:c r="C10" s="9" t="str">
        <x:v>偏头痛预防</x:v>
      </x:c>
      <x:c r="D10" s="9" t="str">
        <x:v>P1</x:v>
      </x:c>
      <x:c r="E10" s="9" t="str">
        <x:v>神经与睡眠</x:v>
      </x:c>
      <x:c r="F10" s="9" t="str">
        <x:v>确诊发作性或慢性偏头痛成人，分层记录先兆、月经相关及药物过度使用</x:v>
      </x:c>
      <x:c r="G10" s="9" t="str">
        <x:v>反复发作影响工作生活，部分患者预防治疗反应不足或不耐受。</x:v>
      </x:c>
      <x:c r="H10" s="9" t="str">
        <x:v>急性期曲普坦/NSAIDs；按适应证选择预防药、CGRP通路药物或肉毒毒素，配合生活管理。</x:v>
      </x:c>
      <x:c r="I10" s="9" t="str">
        <x:v>12周每月偏头痛天数变化、≥50%应答率、急救药使用天数及MIDAS。</x:v>
      </x:c>
      <x:c r="J10" s="9" t="str">
        <x:v>2021川芎清脑颗粒双盲安慰剂RCT，346人纳入分析，12周≥50%发作频率减少者71.5%对12.1%；仅属该制剂，效应幅度很大，需独立复现、完整核查失访和盲法，不能外推其他配方。</x:v>
      </x:c>
      <x:c r="K10" s="9" t="str">
        <x:v>已有特定制剂试验线索</x:v>
      </x:c>
      <x:c r="L10" s="9" t="str">
        <x:v>S001, S002</x:v>
      </x:c>
    </x:row>
    <x:row r="11" ht="55" customHeight="1">
      <x:c r="A11" s="9" t="str">
        <x:v>不寐</x:v>
      </x:c>
      <x:c r="B11" s="9" t="str">
        <x:v>N05</x:v>
      </x:c>
      <x:c r="C11" s="9" t="str">
        <x:v>慢性失眠障碍</x:v>
      </x:c>
      <x:c r="D11" s="9" t="str">
        <x:v>P1</x:v>
      </x:c>
      <x:c r="E11" s="9" t="str">
        <x:v>神经与睡眠</x:v>
      </x:c>
      <x:c r="F11" s="9" t="str">
        <x:v>符合慢性失眠诊断成人，排除未处理睡眠呼吸暂停，按共病分层</x:v>
      </x:c>
      <x:c r="G11" s="9" t="str">
        <x:v>持续失眠损害日间功能；部分患者CBT-I后仍有残余症状或药物不耐受。</x:v>
      </x:c>
      <x:c r="H11" s="9" t="str">
        <x:v>以CBT-I为核心，必要时个体化短期/特定适应证药物治疗。</x:v>
      </x:c>
      <x:c r="I11" s="9" t="str">
        <x:v>ISI变化与缓解率、入睡潜伏期、夜间清醒、次日日间功能、停药复发。</x:v>
      </x:c>
      <x:c r="J11" s="9" t="str">
        <x:v>证据不一致：2022《SLEEP》枣仁安神85人4周双盲RCT，ISI组间差仅0.7分且不显著；2022舒眠胶囊26人小试验有改善信号但提前停止、样本极小。不能据此认为同类方均有效。</x:v>
      </x:c>
      <x:c r="K11" s="9" t="str">
        <x:v>已有特定制剂试验线索</x:v>
      </x:c>
      <x:c r="L11" s="9" t="str">
        <x:v>S003, S004, S005</x:v>
      </x:c>
    </x:row>
    <x:row r="12" ht="55" customHeight="1">
      <x:c r="A12" s="9" t="str">
        <x:v>阳痿</x:v>
      </x:c>
      <x:c r="B12" s="9" t="str">
        <x:v>N13</x:v>
      </x:c>
      <x:c r="C12" s="9" t="str">
        <x:v>勃起功能障碍（ED/阳痿）</x:v>
      </x:c>
      <x:c r="D12" s="9" t="str">
        <x:v>P1</x:v>
      </x:c>
      <x:c r="E12" s="9" t="str">
        <x:v>男科与泌尿</x:v>
      </x:c>
      <x:c r="F12" s="9" t="str">
        <x:v>确诊ED成人，按血管性、心理性、糖尿病及术后分层，不能混为一类</x:v>
      </x:c>
      <x:c r="G12" s="9" t="str">
        <x:v>影响生活质量与伴侣关系，部分患者PDE5抑制剂反应不足或不耐受。</x:v>
      </x:c>
      <x:c r="H12" s="9" t="str">
        <x:v>病因与心血管风险评估、生活和心理干预；PDE5抑制剂、负压或注射等个体化。</x:v>
      </x:c>
      <x:c r="I12" s="9" t="str">
        <x:v>IIEF-EF达到最小临床重要改善比例、SEP3、伴侣满意、停药维持。</x:v>
      </x:c>
      <x:c r="J12" s="9" t="str">
        <x:v>2024红景Ⅰ颗粒5中心安慰剂RCT：正文128人随机、122人完成，限气虚血瘀型轻中度ED；8周IIEF-EF变化7.80对3.33分。短期、完成者分析及基线IIEF不平衡，需独立复现。2004疏肝益阳304人旧试验使用总有效率，不能与现代IIEF终点等同。</x:v>
      </x:c>
      <x:c r="K12" s="9" t="str">
        <x:v>已有特定制剂试验线索</x:v>
      </x:c>
      <x:c r="L12" s="9" t="str">
        <x:v>S006, S007, S008</x:v>
      </x:c>
    </x:row>
    <x:row r="13" ht="48" customHeight="1">
      <x:c r="A13" s="9" t="str">
        <x:v>早泄（不等同遗精）</x:v>
      </x:c>
      <x:c r="B13" s="9" t="str">
        <x:v>N14</x:v>
      </x:c>
      <x:c r="C13" s="9" t="str">
        <x:v>早泄</x:v>
      </x:c>
      <x:c r="D13" s="9" t="str">
        <x:v>P1</x:v>
      </x:c>
      <x:c r="E13" s="9" t="str">
        <x:v>男科与泌尿</x:v>
      </x:c>
      <x:c r="F13" s="9" t="str">
        <x:v>符合终生性或获得性早泄诊断且本人有困扰的成人男性</x:v>
      </x:c>
      <x:c r="G13" s="9" t="str">
        <x:v>控制感差和困扰影响关系；需同时评价时间和患者体验。</x:v>
      </x:c>
      <x:c r="H13" s="9" t="str">
        <x:v>查继发病因，行为/心理干预；按适应证局部麻醉剂、SSRI或达泊西汀等。</x:v>
      </x:c>
      <x:c r="I13" s="9" t="str">
        <x:v>阴道内射精潜伏期几何均值、控制感/困扰、伴侣评价和停药维持。</x:v>
      </x:c>
      <x:c r="J13" s="9" t="str">
        <x:v>本轮未核实足够直接证据</x:v>
      </x:c>
      <x:c r="K13" s="9" t="str">
        <x:v>本轮未核实足够直接中药证据</x:v>
      </x:c>
      <x:c r="L13" s="9" t="str">
        <x:v>S009</x:v>
      </x:c>
    </x:row>
    <x:row r="14" ht="48" customHeight="1">
      <x:c r="A14" s="9" t="str">
        <x:v>可参照精浊、淋浊辨治（非一一对应）</x:v>
      </x:c>
      <x:c r="B14" s="9" t="str">
        <x:v>N15</x:v>
      </x:c>
      <x:c r="C14" s="9" t="str">
        <x:v>慢性前列腺炎/慢性骨盆疼痛综合征</x:v>
      </x:c>
      <x:c r="D14" s="9" t="str">
        <x:v>P1</x:v>
      </x:c>
      <x:c r="E14" s="9" t="str">
        <x:v>男科与泌尿</x:v>
      </x:c>
      <x:c r="F14" s="9" t="str">
        <x:v>持续或反复盆腔痛男性，排除细菌感染、肿瘤及其他明确病因</x:v>
      </x:c>
      <x:c r="G14" s="9" t="str">
        <x:v>疼痛、排尿及性功能症状常并存，单一疗法难覆盖全部症状。</x:v>
      </x:c>
      <x:c r="H14" s="9" t="str">
        <x:v>按表型多学科管理：教育、盆底物理治疗、疼痛管理及适合的泌尿药物。</x:v>
      </x:c>
      <x:c r="I14" s="9" t="str">
        <x:v>NIH-CPSI总分与疼痛分、达到临床重要改善比例、复发、生活质量。</x:v>
      </x:c>
      <x:c r="J14" s="9" t="str">
        <x:v>本轮未核实足够直接证据</x:v>
      </x:c>
      <x:c r="K14" s="9" t="str">
        <x:v>本轮未核实足够直接中药证据</x:v>
      </x:c>
      <x:c r="L14" s="9" t="str">
        <x:v>S010</x:v>
      </x:c>
    </x:row>
    <x:row r="15" ht="48" customHeight="1">
      <x:c r="A15" s="9" t="str">
        <x:v>痛经</x:v>
      </x:c>
      <x:c r="B15" s="9" t="str">
        <x:v>W01</x:v>
      </x:c>
      <x:c r="C15" s="9" t="str">
        <x:v>原发性痛经</x:v>
      </x:c>
      <x:c r="D15" s="9" t="str">
        <x:v>P1</x:v>
      </x:c>
      <x:c r="E15" s="9" t="str">
        <x:v>妇科</x:v>
      </x:c>
      <x:c r="F15" s="9" t="str">
        <x:v>排除盆腔器质性病因的痛经患者</x:v>
      </x:c>
      <x:c r="G15" s="9" t="str">
        <x:v>疼痛反复影响学习工作。需研究跨月经周期减痛及救援止痛药减少。</x:v>
      </x:c>
      <x:c r="H15" s="9" t="str">
        <x:v>NSAIDs、适宜的激素治疗、热疗</x:v>
      </x:c>
      <x:c r="I15" s="9" t="str">
        <x:v>疼痛NRS/VAS、疼痛持续时间、救援药、缺勤天数</x:v>
      </x:c>
      <x:c r="J15" s="9" t="str">
        <x:v>有特定制剂随机试验，但结果不一致。2026年血府逐瘀256人试验主要疼痛终点未优于安慰剂，部分救援药次要指标改善。</x:v>
      </x:c>
      <x:c r="K15" s="9" t="str">
        <x:v>已有特定制剂试验线索</x:v>
      </x:c>
      <x:c r="L15" s="9" t="str">
        <x:v>S011, S012, S013</x:v>
      </x:c>
    </x:row>
    <x:row r="16" ht="48" customHeight="1">
      <x:c r="A16" s="9" t="str">
        <x:v>便秘</x:v>
      </x:c>
      <x:c r="B16" s="9" t="str">
        <x:v>G04</x:v>
      </x:c>
      <x:c r="C16" s="9" t="str">
        <x:v>功能性/慢性特发性便秘</x:v>
      </x:c>
      <x:c r="D16" s="9" t="str">
        <x:v>P1</x:v>
      </x:c>
      <x:c r="E16" s="9" t="str">
        <x:v>消化与肛肠</x:v>
      </x:c>
      <x:c r="F16" s="9" t="str">
        <x:v>排除药物及器质性原因的成人；盆底协同障碍另行处理</x:v>
      </x:c>
      <x:c r="G16" s="9" t="str">
        <x:v>部分患者依赖救援泻药或停药反复，需要稳定排便、减轻费力和维持效果。</x:v>
      </x:c>
      <x:c r="H16" s="9" t="str">
        <x:v>纤维、聚乙二醇等泻剂，适时使用分泌促进或促动力药；排便障碍使用生物反馈。</x:v>
      </x:c>
      <x:c r="I16" s="9" t="str">
        <x:v>每周CSBM应答、排便费力、PAC-QOL、救援泻药、停药后持续效果。</x:v>
      </x:c>
      <x:c r="J16" s="9" t="str">
        <x:v>有直接研究：香港291人Rome III功能性便秘，麻子仁丸与番泻叶及安慰剂双盲双模拟试验；优于安慰剂，治疗末与番泻叶主要应答差异不显著，不能称优于标准泻药。</x:v>
      </x:c>
      <x:c r="K16" s="9" t="str">
        <x:v>已有特定制剂试验线索</x:v>
      </x:c>
      <x:c r="L16" s="9" t="str">
        <x:v>S014, S015</x:v>
      </x:c>
    </x:row>
    <x:row r="17" ht="55" customHeight="1">
      <x:c r="A17" s="9" t="str">
        <x:v>泄泻、腹痛（依主要表现）</x:v>
      </x:c>
      <x:c r="B17" s="9" t="str">
        <x:v>G02</x:v>
      </x:c>
      <x:c r="C17" s="9" t="str">
        <x:v>腹泻型肠易激综合征（IBS-D）</x:v>
      </x:c>
      <x:c r="D17" s="9" t="str">
        <x:v>P1</x:v>
      </x:c>
      <x:c r="E17" s="9" t="str">
        <x:v>消化与肛肠</x:v>
      </x:c>
      <x:c r="F17" s="9" t="str">
        <x:v>Rome IV确诊成人；排除炎症、感染、乳糜泻及胆汁酸腹泻等</x:v>
      </x:c>
      <x:c r="G17" s="9" t="str">
        <x:v>腹痛、稀便和急迫感影响日常活动，病程反复；现有治疗并非人人持久获益。</x:v>
      </x:c>
      <x:c r="H17" s="9" t="str">
        <x:v>饮食与可溶性纤维、按需止泻、利福昔明等分型药物、神经调节及肠脑行为治疗，结合当地可及性。</x:v>
      </x:c>
      <x:c r="I17" s="9" t="str">
        <x:v>腹痛下降与稀便天数改善的复合应答、IBS-SSS、急迫感、停药后复发。</x:v>
      </x:c>
      <x:c r="J17" s="9" t="str">
        <x:v>有直接研究且结果不一致：2018年160人试验总体缓解优于安慰剂；2025年96人Rome IV试验8周主要终点未显著优于安慰剂。不能合并称已证实疗效。</x:v>
      </x:c>
      <x:c r="K17" s="9" t="str">
        <x:v>已有特定制剂试验线索</x:v>
      </x:c>
      <x:c r="L17" s="9" t="str">
        <x:v>S016, S017, S018</x:v>
      </x:c>
    </x:row>
    <x:row r="18" ht="55" customHeight="1">
      <x:c r="A18" s="9" t="str">
        <x:v>胃痞／痞满；胃痛／胃脘痛（按表现分型）</x:v>
      </x:c>
      <x:c r="B18" s="9" t="str">
        <x:v>G01</x:v>
      </x:c>
      <x:c r="C18" s="9" t="str">
        <x:v>功能性消化不良（餐后不适型／上腹痛型分层）</x:v>
      </x:c>
      <x:c r="D18" s="9" t="str">
        <x:v>P1</x:v>
      </x:c>
      <x:c r="E18" s="9" t="str">
        <x:v>消化与肛肠</x:v>
      </x:c>
      <x:c r="F18" s="9" t="str">
        <x:v>排除器质性病变，按Rome标准分型的成人</x:v>
      </x:c>
      <x:c r="G18" s="9" t="str">
        <x:v>餐后饱胀、早饱和上腹痛可长期反复；抑酸、促动力或神经调节后仍有残余症状。</x:v>
      </x:c>
      <x:c r="H18" s="9" t="str">
        <x:v>幽门螺杆菌检测并适时根除；抑酸、促动力、低剂量三环类及肠脑行为治疗。</x:v>
      </x:c>
      <x:c r="I18" s="9" t="str">
        <x:v>预设餐后饱胀/早饱或上腹痛应答率、NDI生活质量、停药后复发及救援药使用。</x:v>
      </x:c>
      <x:c r="J18" s="9" t="str">
        <x:v>有特定制剂直接研究：2017年香砂六君子颗粒216人、Rome III且脾虚气滞证、4周安慰剂对照呈症状改善信号；限特定处方、人群和短疗程，仍需复现及长期验证。 该项试验主要支持餐后不适及特定证候，不能外推全部上腹痛型FD。</x:v>
      </x:c>
      <x:c r="K18" s="9" t="str">
        <x:v>已有特定制剂试验线索</x:v>
      </x:c>
      <x:c r="L18" s="9" t="str">
        <x:v>S019, S020</x:v>
      </x:c>
    </x:row>
    <x:row r="19" ht="48" customHeight="1">
      <x:c r="A19" s="9" t="str">
        <x:v>湿疮；四弯风等（按部位及表现辨治）</x:v>
      </x:c>
      <x:c r="B19" s="9" t="str">
        <x:v>D01</x:v>
      </x:c>
      <x:c r="C19" s="9" t="str">
        <x:v>特应性皮炎／慢性湿疹</x:v>
      </x:c>
      <x:c r="D19" s="9" t="str">
        <x:v>P1</x:v>
      </x:c>
      <x:c r="E19" s="9" t="str">
        <x:v>皮肤</x:v>
      </x:c>
      <x:c r="F19" s="9" t="str">
        <x:v>明确诊断的成人；AD与其他湿疹分层</x:v>
      </x:c>
      <x:c r="G19" s="9" t="str">
        <x:v>瘙痒、睡眠损失与复发构成持续需求，已有新药仍需证明新增获益。</x:v>
      </x:c>
      <x:c r="H19" s="9" t="str">
        <x:v>保湿、适宜外用抗炎；按严重度系统或生物治疗</x:v>
      </x:c>
      <x:c r="I19" s="9" t="str">
        <x:v>EASI或适宜湿疹量表、瘙痒NRS、复发、睡眠</x:v>
      </x:c>
      <x:c r="J19" s="9" t="str">
        <x:v>青鹏软膏60人安慰剂研究涉及局限非渗出性湿疹。不能外推为所有AD、所有部位或长期安全有效。</x:v>
      </x:c>
      <x:c r="K19" s="9" t="str">
        <x:v>已有特定制剂试验线索</x:v>
      </x:c>
      <x:c r="L19" s="9" t="str">
        <x:v>S021, S022</x:v>
      </x:c>
    </x:row>
    <x:row r="20" ht="48" customHeight="1">
      <x:c r="A20" s="9" t="str">
        <x:v>瘾疹</x:v>
      </x:c>
      <x:c r="B20" s="9" t="str">
        <x:v>D02</x:v>
      </x:c>
      <x:c r="C20" s="9" t="str">
        <x:v>慢性自发性荨麻疹</x:v>
      </x:c>
      <x:c r="D20" s="9" t="str">
        <x:v>P1</x:v>
      </x:c>
      <x:c r="E20" s="9" t="str">
        <x:v>皮肤</x:v>
      </x:c>
      <x:c r="F20" s="9" t="str">
        <x:v>反复风团／血管性水肿超过6周且确诊者</x:v>
      </x:c>
      <x:c r="G20" s="9" t="str">
        <x:v>现有阶梯治疗下仍有症状或复发的人群值得研究。需区分诱导性荨麻疹。</x:v>
      </x:c>
      <x:c r="H20" s="9" t="str">
        <x:v>第二代H1抗组胺药及指南阶梯治疗</x:v>
      </x:c>
      <x:c r="I20" s="9" t="str">
        <x:v>UAS7、UCT、血管性水肿、救援药和停药复发</x:v>
      </x:c>
      <x:c r="J20" s="9" t="str">
        <x:v>本轮未核实足够直接证据</x:v>
      </x:c>
      <x:c r="K20" s="9" t="str">
        <x:v>本轮未核实足够直接中药证据</x:v>
      </x:c>
      <x:c r="L20" s="9" t="str">
        <x:v>S023</x:v>
      </x:c>
    </x:row>
    <x:row r="21" ht="48" customHeight="1">
      <x:c r="A21" s="9" t="str">
        <x:v>鼻鼽</x:v>
      </x:c>
      <x:c r="B21" s="9" t="str">
        <x:v>G18</x:v>
      </x:c>
      <x:c r="C21" s="9" t="str">
        <x:v>过敏性鼻炎：规范治疗后残余症状或复发</x:v>
      </x:c>
      <x:c r="D21" s="9" t="str">
        <x:v>P1</x:v>
      </x:c>
      <x:c r="E21" s="9" t="str">
        <x:v>呼吸与耳鼻喉</x:v>
      </x:c>
      <x:c r="F21" s="9" t="str">
        <x:v>有相应临床和过敏证据的成人，分季节性/常年性</x:v>
      </x:c>
      <x:c r="G21" s="9" t="str">
        <x:v>鼻激素和抗组胺已有良好疗效，持续鼻塞、复发及治疗负担仍需更好控制。</x:v>
      </x:c>
      <x:c r="H21" s="9" t="str">
        <x:v>变应原管理、鼻激素、第二代抗组胺；适当患者进行变应原免疫治疗。</x:v>
      </x:c>
      <x:c r="I21" s="9" t="str">
        <x:v>TNSS、RQLQ、症状-用药联合评分、鼻塞和停药后复发。</x:v>
      </x:c>
      <x:c r="J21" s="9" t="str">
        <x:v>本轮未核实足够直接证据</x:v>
      </x:c>
      <x:c r="K21" s="9" t="str">
        <x:v>本轮未核实足够直接中药证据</x:v>
      </x:c>
      <x:c r="L21" s="9" t="str">
        <x:v>S024, S025</x:v>
      </x:c>
    </x:row>
    <x:row r="22" ht="48" customHeight="1">
      <x:c r="A22" s="9" t="str">
        <x:v>膝痹、骨痹</x:v>
      </x:c>
      <x:c r="B22" s="9" t="str">
        <x:v>P03</x:v>
      </x:c>
      <x:c r="C22" s="9" t="str">
        <x:v>膝骨关节炎疼痛</x:v>
      </x:c>
      <x:c r="D22" s="9" t="str">
        <x:v>P1</x:v>
      </x:c>
      <x:c r="E22" s="9" t="str">
        <x:v>骨科与疼痛</x:v>
      </x:c>
      <x:c r="F22" s="9" t="str">
        <x:v>符合诊断且有症状的患者</x:v>
      </x:c>
      <x:c r="G22" s="9" t="str">
        <x:v>长期疼痛与活动受限常见。研究应与运动、体重管理及成熟镇痛方案比较新增价值。</x:v>
      </x:c>
      <x:c r="H22" s="9" t="str">
        <x:v>运动、体重管理、适宜外用NSAIDs等</x:v>
      </x:c>
      <x:c r="I22" s="9" t="str">
        <x:v>WOMAC／KOOS、步行、救援药和不良反应</x:v>
      </x:c>
      <x:c r="J22" s="9" t="str">
        <x:v>本轮未核实足够直接证据</x:v>
      </x:c>
      <x:c r="K22" s="9" t="str">
        <x:v>本轮未核实足够直接中药证据</x:v>
      </x:c>
      <x:c r="L22" s="9" t="str">
        <x:v>S026</x:v>
      </x:c>
    </x:row>
    <x:row r="23" ht="48" customHeight="1">
      <x:c r="A23" s="9" t="str">
        <x:v>腰痛</x:v>
      </x:c>
      <x:c r="B23" s="9" t="str">
        <x:v>P01</x:v>
      </x:c>
      <x:c r="C23" s="9" t="str">
        <x:v>慢性原发性腰痛</x:v>
      </x:c>
      <x:c r="D23" s="9" t="str">
        <x:v>P1</x:v>
      </x:c>
      <x:c r="E23" s="9" t="str">
        <x:v>骨科与疼痛</x:v>
      </x:c>
      <x:c r="F23" s="9" t="str">
        <x:v>持续超过3个月且排除特异性病因者</x:v>
      </x:c>
      <x:c r="G23" s="9" t="str">
        <x:v>WHO专门指南说明持续疼痛与功能障碍需要综合干预。可研究现有综合照护后的额外获益。</x:v>
      </x:c>
      <x:c r="H23" s="9" t="str">
        <x:v>教育、自我管理、运动、适宜心理与药物干预</x:v>
      </x:c>
      <x:c r="I23" s="9" t="str">
        <x:v>疼痛NRS、ODI／RMDQ功能、复工和救援药</x:v>
      </x:c>
      <x:c r="J23" s="9" t="str">
        <x:v>本轮未核实足够直接证据</x:v>
      </x:c>
      <x:c r="K23" s="9" t="str">
        <x:v>本轮未核实足够直接中药证据</x:v>
      </x:c>
      <x:c r="L23" s="9" t="str">
        <x:v>S027</x:v>
      </x:c>
    </x:row>
    <x:row r="24" ht="48" customHeight="1">
      <x:c r="A24" s="9" t="str">
        <x:v>蛇串疮愈后痛</x:v>
      </x:c>
      <x:c r="B24" s="9" t="str">
        <x:v>N07</x:v>
      </x:c>
      <x:c r="C24" s="9" t="str">
        <x:v>带状疱疹后神经痛</x:v>
      </x:c>
      <x:c r="D24" s="9" t="str">
        <x:v>P1</x:v>
      </x:c>
      <x:c r="E24" s="9" t="str">
        <x:v>神经与睡眠</x:v>
      </x:c>
      <x:c r="F24" s="9" t="str">
        <x:v>带状疱疹皮疹后持续神经痛成人，优先老年患者分层</x:v>
      </x:c>
      <x:c r="G24" s="9" t="str">
        <x:v>慢性痛和触诱发痛影响睡眠；全身镇痛药不耐受者有附加治疗需求。</x:v>
      </x:c>
      <x:c r="H24" s="9" t="str">
        <x:v>神经病理性疼痛药物及适合的局部治疗；兼顾睡眠、功能和不良反应。</x:v>
      </x:c>
      <x:c r="I24" s="9" t="str">
        <x:v>平均疼痛NRS、≥30%/50%减痛率、睡眠干扰和镇痛药减少。</x:v>
      </x:c>
      <x:c r="J24" s="9" t="str">
        <x:v>本轮未核实足够直接证据</x:v>
      </x:c>
      <x:c r="K24" s="9" t="str">
        <x:v>本轮未核实足够直接中药证据</x:v>
      </x:c>
      <x:c r="L24" s="9" t="str">
        <x:v>S028, S029</x:v>
      </x:c>
    </x:row>
    <x:row r="25" ht="48" customHeight="1">
      <x:c r="A25" s="9" t="str">
        <x:v>消渴病痹症（疼痛为主）</x:v>
      </x:c>
      <x:c r="B25" s="9" t="str">
        <x:v>N08</x:v>
      </x:c>
      <x:c r="C25" s="9" t="str">
        <x:v>痛性糖尿病周围神经病</x:v>
      </x:c>
      <x:c r="D25" s="9" t="str">
        <x:v>P1</x:v>
      </x:c>
      <x:c r="E25" s="9" t="str">
        <x:v>神经与睡眠</x:v>
      </x:c>
      <x:c r="F25" s="9" t="str">
        <x:v>确诊糖尿病周围神经病且有疼痛成人，排除其他神经病变原因</x:v>
      </x:c>
      <x:c r="G25" s="9" t="str">
        <x:v>疼痛、睡眠与步行受损，现有止痛治疗存在不应答和耐受问题。</x:v>
      </x:c>
      <x:c r="H25" s="9" t="str">
        <x:v>代谢与足部风险管理；按指征选SNRI、加巴喷丁类、三环类及局部治疗。</x:v>
      </x:c>
      <x:c r="I25" s="9" t="str">
        <x:v>疼痛NRS、≥50%减痛率、睡眠、步行功能；神经损伤指标列次要终点。</x:v>
      </x:c>
      <x:c r="J25" s="9" t="str">
        <x:v>本轮未核实足够直接证据</x:v>
      </x:c>
      <x:c r="K25" s="9" t="str">
        <x:v>本轮未核实足够直接中药证据</x:v>
      </x:c>
      <x:c r="L25" s="9" t="str">
        <x:v>S030</x:v>
      </x:c>
    </x:row>
    <x:row r="26" ht="48" customHeight="1">
      <x:c r="A26" s="9" t="str">
        <x:v>痛经；部分可涉及癥瘕（非一一对应）</x:v>
      </x:c>
      <x:c r="B26" s="9" t="str">
        <x:v>W02</x:v>
      </x:c>
      <x:c r="C26" s="9" t="str">
        <x:v>子宫内膜异位症相关疼痛</x:v>
      </x:c>
      <x:c r="D26" s="9" t="str">
        <x:v>P1</x:v>
      </x:c>
      <x:c r="E26" s="9" t="str">
        <x:v>妇科</x:v>
      </x:c>
      <x:c r="F26" s="9" t="str">
        <x:v>确诊内异症且疼痛持续或复发者</x:v>
      </x:c>
      <x:c r="G26" s="9" t="str">
        <x:v>WHO估计全球约10%育龄女性受影响。持续或复发疼痛与生活质量损失构成需求；不代表中国患病率。</x:v>
      </x:c>
      <x:c r="H26" s="9" t="str">
        <x:v>镇痛药、激素治疗、按指征手术</x:v>
      </x:c>
      <x:c r="I26" s="9" t="str">
        <x:v>疼痛、EHP-5生活质量、救援药、复发</x:v>
      </x:c>
      <x:c r="J26" s="9" t="str">
        <x:v>检到红花如意丸2026年多中心安慰剂随机试验，可作为具体制剂研究线索，仍须复核全文与重复性。</x:v>
      </x:c>
      <x:c r="K26" s="9" t="str">
        <x:v>已有特定制剂试验线索</x:v>
      </x:c>
      <x:c r="L26" s="9" t="str">
        <x:v>S031, S032</x:v>
      </x:c>
    </x:row>
    <x:row r="27" ht="48" customHeight="1">
      <x:c r="A27" s="9" t="str">
        <x:v>绝经前后诸症（潮热、盗汗）</x:v>
      </x:c>
      <x:c r="B27" s="9" t="str">
        <x:v>W04</x:v>
      </x:c>
      <x:c r="C27" s="9" t="str">
        <x:v>围绝经期潮热、盗汗</x:v>
      </x:c>
      <x:c r="D27" s="9" t="str">
        <x:v>P1</x:v>
      </x:c>
      <x:c r="E27" s="9" t="str">
        <x:v>妇科</x:v>
      </x:c>
      <x:c r="F27" s="9" t="str">
        <x:v>有困扰性血管舒缩症状的围绝经期及绝经女性</x:v>
      </x:c>
      <x:c r="G27" s="9" t="str">
        <x:v>症状可能影响睡眠与生活。适合研究有明确需求且现有治疗不适用或不足的亚群。</x:v>
      </x:c>
      <x:c r="H27" s="9" t="str">
        <x:v>适宜激素治疗、认知行为干预、适宜非激素药物</x:v>
      </x:c>
      <x:c r="I27" s="9" t="str">
        <x:v>每日中重度潮热次数、严重度、睡眠及生活质量</x:v>
      </x:c>
      <x:c r="J27" s="9" t="str">
        <x:v>本轮未核实足够直接证据</x:v>
      </x:c>
      <x:c r="K27" s="9" t="str">
        <x:v>本轮未核实足够直接中药证据</x:v>
      </x:c>
      <x:c r="L27" s="9" t="str">
        <x:v>S033</x:v>
      </x:c>
    </x:row>
    <x:row r="28" ht="48" customHeight="1">
      <x:c r="A28" s="9" t="str">
        <x:v>咳嗽、久咳范畴（无统一专属病名）</x:v>
      </x:c>
      <x:c r="B28" s="9" t="str">
        <x:v>G16</x:v>
      </x:c>
      <x:c r="C28" s="9" t="str">
        <x:v>难治性/不明原因慢性咳嗽</x:v>
      </x:c>
      <x:c r="D28" s="9" t="str">
        <x:v>P1</x:v>
      </x:c>
      <x:c r="E28" s="9" t="str">
        <x:v>呼吸与耳鼻喉</x:v>
      </x:c>
      <x:c r="F28" s="9" t="str">
        <x:v>成人咳嗽超过8周，完成系统病因评估和针对治疗后持续</x:v>
      </x:c>
      <x:c r="G28" s="9" t="str">
        <x:v>咳嗽高敏感显著损害生活；部分神经调节药有眩晕嗜睡等限制，仍有改善空间。</x:v>
      </x:c>
      <x:c r="H28" s="9" t="str">
        <x:v>处理可治疗因素、咳嗽控制训练；适当患者神经调节药及当地可及的靶向药。</x:v>
      </x:c>
      <x:c r="I28" s="9" t="str">
        <x:v>客观24小时咳嗽频率、LCQ、VAS、夜间觉醒和停药后维持。</x:v>
      </x:c>
      <x:c r="J28" s="9" t="str">
        <x:v>本轮未核实足够直接证据</x:v>
      </x:c>
      <x:c r="K28" s="9" t="str">
        <x:v>本轮未核实足够直接中药证据</x:v>
      </x:c>
      <x:c r="L28" s="9" t="str">
        <x:v>S034, S035</x:v>
      </x:c>
    </x:row>
    <x:row r="29" ht="48" customHeight="1">
      <x:c r="A29" s="9" t="str">
        <x:v>可参照肌痹、周身痹痛辨治（非一一对应）</x:v>
      </x:c>
      <x:c r="B29" s="9" t="str">
        <x:v>P07</x:v>
      </x:c>
      <x:c r="C29" s="9" t="str">
        <x:v>纤维肌痛</x:v>
      </x:c>
      <x:c r="D29" s="9" t="str">
        <x:v>P1</x:v>
      </x:c>
      <x:c r="E29" s="9" t="str">
        <x:v>骨科与疼痛</x:v>
      </x:c>
      <x:c r="F29" s="9" t="str">
        <x:v>符合诊断的广泛疼痛患者</x:v>
      </x:c>
      <x:c r="G29" s="9" t="str">
        <x:v>慢性广泛疼痛、疲劳与睡眠问题可共存。NIAMS指出普通抗炎镇痛药通常不足以处理核心问题。</x:v>
      </x:c>
      <x:c r="H29" s="9" t="str">
        <x:v>运动、睡眠和心理干预、适宜中枢调节药物</x:v>
      </x:c>
      <x:c r="I29" s="9" t="str">
        <x:v>FIQR、疼痛、疲劳、睡眠与日常功能</x:v>
      </x:c>
      <x:c r="J29" s="9" t="str">
        <x:v>本轮未核实足够直接证据</x:v>
      </x:c>
      <x:c r="K29" s="9" t="str">
        <x:v>本轮未核实足够直接中药证据</x:v>
      </x:c>
      <x:c r="L29" s="9" t="str">
        <x:v>S036</x:v>
      </x:c>
    </x:row>
    <x:row r="30" ht="48" customHeight="1">
      <x:c r="A30" s="9" t="str">
        <x:v>头痛（紧张型；相关范畴）</x:v>
      </x:c>
      <x:c r="B30" s="9" t="str">
        <x:v>N02</x:v>
      </x:c>
      <x:c r="C30" s="9" t="str">
        <x:v>慢性紧张型头痛</x:v>
      </x:c>
      <x:c r="D30" s="9" t="str">
        <x:v>P1</x:v>
      </x:c>
      <x:c r="E30" s="9" t="str">
        <x:v>神经与睡眠</x:v>
      </x:c>
      <x:c r="F30" s="9" t="str">
        <x:v>排除继发性头痛、每月头痛≥15天且持续≥3个月的成人</x:v>
      </x:c>
      <x:c r="G30" s="9" t="str">
        <x:v>高频头痛和止痛药依赖负担值得研究；应与偏头痛分型。</x:v>
      </x:c>
      <x:c r="H30" s="9" t="str">
        <x:v>急性期对乙酰氨基酚或NSAIDs；预防及非药物治疗由专科制定，避免阿片。</x:v>
      </x:c>
      <x:c r="I30" s="9" t="str">
        <x:v>12周每月头痛天数、疼痛强度、急救药天数、HIT-6及停药后维持。</x:v>
      </x:c>
      <x:c r="J30" s="9" t="str">
        <x:v>本轮未核实足够直接证据</x:v>
      </x:c>
      <x:c r="K30" s="9" t="str">
        <x:v>本轮未核实足够直接中药证据</x:v>
      </x:c>
      <x:c r="L30" s="9" t="str">
        <x:v>S001</x:v>
      </x:c>
    </x:row>
    <x:row r="31" ht="48" customHeight="1">
      <x:c r="A31" s="9" t="str">
        <x:v>粉刺（肺风粉刺）</x:v>
      </x:c>
      <x:c r="B31" s="9" t="str">
        <x:v>D03</x:v>
      </x:c>
      <x:c r="C31" s="9" t="str">
        <x:v>寻常痤疮</x:v>
      </x:c>
      <x:c r="D31" s="9" t="str">
        <x:v>P1</x:v>
      </x:c>
      <x:c r="E31" s="9" t="str">
        <x:v>皮肤</x:v>
      </x:c>
      <x:c r="F31" s="9" t="str">
        <x:v>明确严重度的炎性或混合性痤疮患者</x:v>
      </x:c>
      <x:c r="G31" s="9" t="str">
        <x:v>皮损、瘢痕及心理负担值得处理，研发应证明皮损改善并兼顾刺激性和抗菌药使用。</x:v>
      </x:c>
      <x:c r="H31" s="9" t="str">
        <x:v>外用维A酸、过氧化苯甲酰等；按指征系统治疗</x:v>
      </x:c>
      <x:c r="I31" s="9" t="str">
        <x:v>炎性皮损计数、IGA、复发及局部耐受</x:v>
      </x:c>
      <x:c r="J31" s="9" t="str">
        <x:v>本轮未核实足够直接证据</x:v>
      </x:c>
      <x:c r="K31" s="9" t="str">
        <x:v>本轮未核实足够直接中药证据</x:v>
      </x:c>
      <x:c r="L31" s="9" t="str">
        <x:v>S037</x:v>
      </x:c>
    </x:row>
    <x:row r="32" ht="48" customHeight="1">
      <x:c r="A32" s="9" t="str">
        <x:v>风瘙痒范畴（肾病相关）</x:v>
      </x:c>
      <x:c r="B32" s="9" t="str">
        <x:v>D09</x:v>
      </x:c>
      <x:c r="C32" s="9" t="str">
        <x:v>慢性肾病相关瘙痒</x:v>
      </x:c>
      <x:c r="D32" s="9" t="str">
        <x:v>P1</x:v>
      </x:c>
      <x:c r="E32" s="9" t="str">
        <x:v>皮肤</x:v>
      </x:c>
      <x:c r="F32" s="9" t="str">
        <x:v>明确CKD相关瘙痒，透析与非透析分层</x:v>
      </x:c>
      <x:c r="G32" s="9" t="str">
        <x:v>瘙痒可明显损害睡眠和生活。已有特异药物试验，仍可研究残余症状与新治疗增益。</x:v>
      </x:c>
      <x:c r="H32" s="9" t="str">
        <x:v>皮肤护理、透析优化及适用止痒药物</x:v>
      </x:c>
      <x:c r="I32" s="9" t="str">
        <x:v>最严重瘙痒NRS、睡眠、Skindex等生活质量</x:v>
      </x:c>
      <x:c r="J32" s="9" t="str">
        <x:v>本轮未核实足够直接证据</x:v>
      </x:c>
      <x:c r="K32" s="9" t="str">
        <x:v>本轮未核实足够直接中药证据</x:v>
      </x:c>
      <x:c r="L32" s="9" t="str">
        <x:v>S038</x:v>
      </x:c>
    </x:row>
    <x:row r="33" ht="48" customHeight="1">
      <x:c r="A33" s="9" t="str">
        <x:v>口疮、口糜</x:v>
      </x:c>
      <x:c r="B33" s="9" t="str">
        <x:v>G23</x:v>
      </x:c>
      <x:c r="C33" s="9" t="str">
        <x:v>复发性阿弗他口腔溃疡</x:v>
      </x:c>
      <x:c r="D33" s="9" t="str">
        <x:v>P1</x:v>
      </x:c>
      <x:c r="E33" s="9" t="str">
        <x:v>口腔与眼科</x:v>
      </x:c>
      <x:c r="F33" s="9" t="str">
        <x:v>反复典型口疮的成人；排除白塞病、炎症性肠病、血液及营养病因</x:v>
      </x:c>
      <x:c r="G33" s="9" t="str">
        <x:v>局部治疗可减痛促愈合，长期复发控制仍不理想，适合以无溃疡时间评价。</x:v>
      </x:c>
      <x:c r="H33" s="9" t="str">
        <x:v>排查和纠正诱因/缺乏、局部糖皮质激素及镇痛；重症专科系统治疗。</x:v>
      </x:c>
      <x:c r="I33" s="9" t="str">
        <x:v>溃疡愈合天数、疼痛VAS、每季度发作次数及无溃疡天数。</x:v>
      </x:c>
      <x:c r="J33" s="9" t="str">
        <x:v>本轮未核实足够直接证据</x:v>
      </x:c>
      <x:c r="K33" s="9" t="str">
        <x:v>本轮未核实足够直接中药证据</x:v>
      </x:c>
      <x:c r="L33" s="9" t="str">
        <x:v>S039</x:v>
      </x:c>
    </x:row>
    <x:row r="34" ht="48" customHeight="1">
      <x:c r="A34" s="9" t="str">
        <x:v>可参照麻木、血痹辨治（化疗相关）</x:v>
      </x:c>
      <x:c r="B34" s="9" t="str">
        <x:v>N25</x:v>
      </x:c>
      <x:c r="C34" s="9" t="str">
        <x:v>化疗诱导的痛性周围神经病变</x:v>
      </x:c>
      <x:c r="D34" s="9" t="str">
        <x:v>P1</x:v>
      </x:c>
      <x:c r="E34" s="9" t="str">
        <x:v>神经与睡眠</x:v>
      </x:c>
      <x:c r="F34" s="9" t="str">
        <x:v>化疗后明确神经痛且按药物类型分层者</x:v>
      </x:c>
      <x:c r="G34" s="9" t="str">
        <x:v>疼痛与手足功能障碍可长期存在，药物选择有限；需证明疼痛和功能改善而非仅麻木主观减轻。</x:v>
      </x:c>
      <x:c r="H34" s="9" t="str">
        <x:v>肿瘤团队评估、按指征调整化疗、适宜神经痛治疗</x:v>
      </x:c>
      <x:c r="I34" s="9" t="str">
        <x:v>疼痛、手足功能、生活质量及与抗癌药相互作用</x:v>
      </x:c>
      <x:c r="J34" s="9" t="str">
        <x:v>本轮未核实足够直接证据</x:v>
      </x:c>
      <x:c r="K34" s="9" t="str">
        <x:v>本轮未核实足够直接中药证据</x:v>
      </x:c>
      <x:c r="L34" s="9" t="str">
        <x:v>S040</x:v>
      </x:c>
    </x:row>
    <x:row r="35" ht="48" customHeight="1">
      <x:c r="A35" s="9" t="str">
        <x:v>白涩病（干眼相关）</x:v>
      </x:c>
      <x:c r="B35" s="9" t="str">
        <x:v>O01</x:v>
      </x:c>
      <x:c r="C35" s="9" t="str">
        <x:v>干眼病</x:v>
      </x:c>
      <x:c r="D35" s="9" t="str">
        <x:v>P2</x:v>
      </x:c>
      <x:c r="E35" s="9" t="str">
        <x:v>口腔与眼科</x:v>
      </x:c>
      <x:c r="F35" s="9" t="str">
        <x:v>区分泪液缺乏、蒸发过强及混合型者</x:v>
      </x:c>
      <x:c r="G35" s="9" t="str">
        <x:v>干涩灼痛和视物波动影响生活。需同时证明患者症状与相关客观眼表获益。</x:v>
      </x:c>
      <x:c r="H35" s="9" t="str">
        <x:v>人工泪液、眼睑护理、适宜抗炎等专科治疗</x:v>
      </x:c>
      <x:c r="I35" s="9" t="str">
        <x:v>OSDI／DEQ-5、泪膜破裂时间、角膜染色、耐受</x:v>
      </x:c>
      <x:c r="J35" s="9" t="str">
        <x:v>本轮未核实足够直接证据</x:v>
      </x:c>
      <x:c r="K35" s="9" t="str">
        <x:v>本轮未核实足够直接中药证据</x:v>
      </x:c>
      <x:c r="L35" s="9" t="str">
        <x:v>S041</x:v>
      </x:c>
    </x:row>
    <x:row r="36" ht="48" customHeight="1">
      <x:c r="A36" s="9" t="str">
        <x:v>时复目痒</x:v>
      </x:c>
      <x:c r="B36" s="9" t="str">
        <x:v>O02</x:v>
      </x:c>
      <x:c r="C36" s="9" t="str">
        <x:v>季节性／常年性过敏性结膜炎</x:v>
      </x:c>
      <x:c r="D36" s="9" t="str">
        <x:v>P2</x:v>
      </x:c>
      <x:c r="E36" s="9" t="str">
        <x:v>口腔与眼科</x:v>
      </x:c>
      <x:c r="F36" s="9" t="str">
        <x:v>确诊眼部过敏，排除感染及角膜病者</x:v>
      </x:c>
      <x:c r="G36" s="9" t="str">
        <x:v>瘙痒流泪和复发影响生活。局部有效性与耐受性可作为研究目标。</x:v>
      </x:c>
      <x:c r="H36" s="9" t="str">
        <x:v>过敏原管理、适宜眼用抗过敏药等</x:v>
      </x:c>
      <x:c r="I36" s="9" t="str">
        <x:v>眼痒、红眼、流泪、救援药、眼表安全</x:v>
      </x:c>
      <x:c r="J36" s="9" t="str">
        <x:v>本轮未核实足够直接证据</x:v>
      </x:c>
      <x:c r="K36" s="9" t="str">
        <x:v>本轮未核实足够直接中药证据</x:v>
      </x:c>
      <x:c r="L36" s="9" t="str">
        <x:v>S042</x:v>
      </x:c>
    </x:row>
    <x:row r="37" ht="48" customHeight="1">
      <x:c r="A37" s="9" t="str">
        <x:v>可参照舌痛、口痛辨治（非一一对应）</x:v>
      </x:c>
      <x:c r="B37" s="9" t="str">
        <x:v>O03</x:v>
      </x:c>
      <x:c r="C37" s="9" t="str">
        <x:v>原发性烧口综合征</x:v>
      </x:c>
      <x:c r="D37" s="9" t="str">
        <x:v>P2</x:v>
      </x:c>
      <x:c r="E37" s="9" t="str">
        <x:v>口腔与眼科</x:v>
      </x:c>
      <x:c r="F37" s="9" t="str">
        <x:v>排除感染、营养缺乏、药物及其他原因后的持续口腔烧灼痛者</x:v>
      </x:c>
      <x:c r="G37" s="9" t="str">
        <x:v>NIDCR说明可持续数月或数年且治疗反应因人而异，具有明确症状控制缺口。</x:v>
      </x:c>
      <x:c r="H37" s="9" t="str">
        <x:v>多学科评估、适宜神经调节及症状管理</x:v>
      </x:c>
      <x:c r="I37" s="9" t="str">
        <x:v>烧灼痛强度、口腔功能、生活质量</x:v>
      </x:c>
      <x:c r="J37" s="9" t="str">
        <x:v>本轮未核实足够直接证据</x:v>
      </x:c>
      <x:c r="K37" s="9" t="str">
        <x:v>本轮未核实足够直接中药证据</x:v>
      </x:c>
      <x:c r="L37" s="9" t="str">
        <x:v>S043</x:v>
      </x:c>
    </x:row>
    <x:row r="38" ht="48" customHeight="1">
      <x:c r="A38" s="9" t="str">
        <x:v>咳嗽（感染后；部分可按风咳辨治）</x:v>
      </x:c>
      <x:c r="B38" s="9" t="str">
        <x:v>G15</x:v>
      </x:c>
      <x:c r="C38" s="9" t="str">
        <x:v>感染后咳嗽</x:v>
      </x:c>
      <x:c r="D38" s="9" t="str">
        <x:v>P2</x:v>
      </x:c>
      <x:c r="E38" s="9" t="str">
        <x:v>呼吸与耳鼻喉</x:v>
      </x:c>
      <x:c r="F38" s="9" t="str">
        <x:v>呼吸道感染后持续3—8周、胸片无异常且已排除其他病因的成人</x:v>
      </x:c>
      <x:c r="G38" s="9" t="str">
        <x:v>常自限，但严重咳嗽影响睡眠工作；需证实超出自然恢复的缩短病程获益。</x:v>
      </x:c>
      <x:c r="H38" s="9" t="str">
        <x:v>解释自然病程、按需短期对症处理；通常不需抗菌药，重新评估迁延病因。</x:v>
      </x:c>
      <x:c r="I38" s="9" t="str">
        <x:v>至咳嗽消退时间、24小时咳嗽频率、LCQ及夜间睡眠；考虑自愈造成的安慰剂改善。</x:v>
      </x:c>
      <x:c r="J38" s="9" t="str">
        <x:v>本轮未核实足够直接证据</x:v>
      </x:c>
      <x:c r="K38" s="9" t="str">
        <x:v>本轮未核实足够直接中药证据</x:v>
      </x:c>
      <x:c r="L38" s="9" t="str">
        <x:v>S035, S044</x:v>
      </x:c>
    </x:row>
    <x:row r="39" ht="48" customHeight="1">
      <x:c r="A39" s="9" t="str">
        <x:v>咳嗽范畴（部分可按风咳辨治）</x:v>
      </x:c>
      <x:c r="B39" s="9" t="str">
        <x:v>G17</x:v>
      </x:c>
      <x:c r="C39" s="9" t="str">
        <x:v>咳嗽变异性哮喘</x:v>
      </x:c>
      <x:c r="D39" s="9" t="str">
        <x:v>P2</x:v>
      </x:c>
      <x:c r="E39" s="9" t="str">
        <x:v>呼吸与耳鼻喉</x:v>
      </x:c>
      <x:c r="F39" s="9" t="str">
        <x:v>有气道高反应等证据且符合诊断的成人；与单纯感染后咳嗽分开</x:v>
      </x:c>
      <x:c r="G39" s="9" t="str">
        <x:v>吸入抗炎通常有效；残余咳嗽和停药复发仍值得研究，不能以止咳替代控制气道炎症。</x:v>
      </x:c>
      <x:c r="H39" s="9" t="str">
        <x:v>吸入糖皮质激素为基础，按病情联合支气管扩张或其他哮喘治疗并评估依从性。</x:v>
      </x:c>
      <x:c r="I39" s="9" t="str">
        <x:v>咳嗽评分和频率、无症状天数、急性加重、复发及肺功能/炎症辅助指标。</x:v>
      </x:c>
      <x:c r="J39" s="9" t="str">
        <x:v>本轮未核实足够直接证据</x:v>
      </x:c>
      <x:c r="K39" s="9" t="str">
        <x:v>本轮未核实足够直接中药证据</x:v>
      </x:c>
      <x:c r="L39" s="9" t="str">
        <x:v>S035, S044</x:v>
      </x:c>
    </x:row>
    <x:row r="40" ht="55" customHeight="1">
      <x:c r="A40" s="9" t="str">
        <x:v>鼻渊</x:v>
      </x:c>
      <x:c r="B40" s="9" t="str">
        <x:v>G19</x:v>
      </x:c>
      <x:c r="C40" s="9" t="str">
        <x:v>慢性鼻窦炎：持续鼻塞、分泌物或嗅觉减退</x:v>
      </x:c>
      <x:c r="D40" s="9" t="str">
        <x:v>P2</x:v>
      </x:c>
      <x:c r="E40" s="9" t="str">
        <x:v>呼吸与耳鼻喉</x:v>
      </x:c>
      <x:c r="F40" s="9" t="str">
        <x:v>症状超过12周并有鼻内镜/CT证据成人，伴/不伴鼻息肉分层</x:v>
      </x:c>
      <x:c r="G40" s="9" t="str">
        <x:v>部分患者在局部治疗或手术后仍反复，需研究持久症状和功能改善。</x:v>
      </x:c>
      <x:c r="H40" s="9" t="str">
        <x:v>盐水冲洗、鼻用糖皮质激素；选择性手术、针对病因和表型治疗，息肉重症可评估生物制剂。</x:v>
      </x:c>
      <x:c r="I40" s="9" t="str">
        <x:v>SNOT-22、嗅觉测试、鼻内镜评分、急性发作及再手术/救援激素。</x:v>
      </x:c>
      <x:c r="J40" s="9" t="str">
        <x:v>本轮未核实足够直接证据</x:v>
      </x:c>
      <x:c r="K40" s="9" t="str">
        <x:v>本轮未核实足够直接中药证据</x:v>
      </x:c>
      <x:c r="L40" s="9" t="str">
        <x:v>S045</x:v>
      </x:c>
    </x:row>
    <x:row r="41" ht="48" customHeight="1">
      <x:c r="A41" s="9" t="str">
        <x:v>肺胀、喘病等范畴（依表现）</x:v>
      </x:c>
      <x:c r="B41" s="9" t="str">
        <x:v>G21</x:v>
      </x:c>
      <x:c r="C41" s="9" t="str">
        <x:v>慢阻肺：规范治疗后急性加重预防</x:v>
      </x:c>
      <x:c r="D41" s="9" t="str">
        <x:v>P2</x:v>
      </x:c>
      <x:c r="E41" s="9" t="str">
        <x:v>呼吸与耳鼻喉</x:v>
      </x:c>
      <x:c r="F41" s="9" t="str">
        <x:v>肺功能确诊成人，优先既往反复加重者，按表型分层</x:v>
      </x:c>
      <x:c r="G41" s="9" t="str">
        <x:v>优化吸入治疗后仍有急性加重、住院和活动受限，是重要长期研发目标。</x:v>
      </x:c>
      <x:c r="H41" s="9" t="str">
        <x:v>戒烟、疫苗、肺康复、长效支气管扩张；按表型联合吸入激素及其他预防策略。</x:v>
      </x:c>
      <x:c r="I41" s="9" t="str">
        <x:v>年中重度急性加重率、首次加重时间、住院、CAT/SGRQ、6分钟步行及死亡。</x:v>
      </x:c>
      <x:c r="J41" s="9" t="str">
        <x:v>有补肺益肾颗粒348人多中心52周RCT，加重及加重相关住院出现改善信号；死亡和肺功能无显著改善。常规治疗背景较旧，需在当代优化治疗基础上独立复现。</x:v>
      </x:c>
      <x:c r="K41" s="9" t="str">
        <x:v>已有特定制剂试验线索</x:v>
      </x:c>
      <x:c r="L41" s="9" t="str">
        <x:v>S046, S047</x:v>
      </x:c>
    </x:row>
    <x:row r="42" ht="48" customHeight="1">
      <x:c r="A42" s="9" t="str">
        <x:v>咳嗽范畴（兼脓痰、咯血须另辨）</x:v>
      </x:c>
      <x:c r="B42" s="9" t="str">
        <x:v>G22</x:v>
      </x:c>
      <x:c r="C42" s="9" t="str">
        <x:v>非囊性纤维化支气管扩张：慢性咳痰及反复加重</x:v>
      </x:c>
      <x:c r="D42" s="9" t="str">
        <x:v>P2</x:v>
      </x:c>
      <x:c r="E42" s="9" t="str">
        <x:v>呼吸与耳鼻喉</x:v>
      </x:c>
      <x:c r="F42" s="9" t="str">
        <x:v>CT确诊成人，按感染菌、痰量和加重风险分层</x:v>
      </x:c>
      <x:c r="G42" s="9" t="str">
        <x:v>痰液潴留、感染循环及反复加重影响生活，需改善排痰及降低急性事件。</x:v>
      </x:c>
      <x:c r="H42" s="9" t="str">
        <x:v>气道廓清、肺康复、痰培养指导抗菌；高风险人群考虑长期大环内酯或吸入抗菌。</x:v>
      </x:c>
      <x:c r="I42" s="9" t="str">
        <x:v>QOL-B呼吸症状、咳痰负担及排痰难度、年加重率、住院；痰量需结合黏度和临床改善。</x:v>
      </x:c>
      <x:c r="J42" s="9" t="str">
        <x:v>本轮未核实足够直接证据</x:v>
      </x:c>
      <x:c r="K42" s="9" t="str">
        <x:v>本轮未核实足够直接中药证据</x:v>
      </x:c>
      <x:c r="L42" s="9" t="str">
        <x:v>S048, S049</x:v>
      </x:c>
    </x:row>
    <x:row r="43" ht="48" customHeight="1">
      <x:c r="A43" s="9" t="str">
        <x:v>经行诸症（经行情志异常等，依表现）</x:v>
      </x:c>
      <x:c r="B43" s="9" t="str">
        <x:v>W03</x:v>
      </x:c>
      <x:c r="C43" s="9" t="str">
        <x:v>经前综合征／经前烦躁障碍</x:v>
      </x:c>
      <x:c r="D43" s="9" t="str">
        <x:v>P2</x:v>
      </x:c>
      <x:c r="E43" s="9" t="str">
        <x:v>妇科</x:v>
      </x:c>
      <x:c r="F43" s="9" t="str">
        <x:v>日记确认症状与月经周期关联者</x:v>
      </x:c>
      <x:c r="G43" s="9" t="str">
        <x:v>身体和情绪症状影响功能。PMS与PMDD严重程度不同，应分层评价。</x:v>
      </x:c>
      <x:c r="H43" s="9" t="str">
        <x:v>心理干预、SSRIs、适宜激素治疗等</x:v>
      </x:c>
      <x:c r="I43" s="9" t="str">
        <x:v>至少连续周期症状日记、DRSP、功能损害</x:v>
      </x:c>
      <x:c r="J43" s="9" t="str">
        <x:v>本轮未核实足够直接证据</x:v>
      </x:c>
      <x:c r="K43" s="9" t="str">
        <x:v>本轮未核实足够直接中药证据</x:v>
      </x:c>
      <x:c r="L43" s="9" t="str">
        <x:v>S050</x:v>
      </x:c>
    </x:row>
    <x:row r="44" ht="48" customHeight="1">
      <x:c r="A44" s="9" t="str">
        <x:v>月经过多</x:v>
      </x:c>
      <x:c r="B44" s="9" t="str">
        <x:v>W05</x:v>
      </x:c>
      <x:c r="C44" s="9" t="str">
        <x:v>月经过多</x:v>
      </x:c>
      <x:c r="D44" s="9" t="str">
        <x:v>P2</x:v>
      </x:c>
      <x:c r="E44" s="9" t="str">
        <x:v>妇科</x:v>
      </x:c>
      <x:c r="F44" s="9" t="str">
        <x:v>明确病因或完成规范排查的月经过多患者</x:v>
      </x:c>
      <x:c r="G44" s="9" t="str">
        <x:v>NICE强调生活质量损失。病因包括结构和非结构性因素，不宜合并为一张通治方。</x:v>
      </x:c>
      <x:c r="H44" s="9" t="str">
        <x:v>按病因LNG-IUS、氨甲环酸、NSAIDs、激素或手术</x:v>
      </x:c>
      <x:c r="I44" s="9" t="str">
        <x:v>月经失血量或PBAC、血红蛋白、生活质量</x:v>
      </x:c>
      <x:c r="J44" s="9" t="str">
        <x:v>本轮未核实足够直接证据</x:v>
      </x:c>
      <x:c r="K44" s="9" t="str">
        <x:v>本轮未核实足够直接中药证据</x:v>
      </x:c>
      <x:c r="L44" s="9" t="str">
        <x:v>S051</x:v>
      </x:c>
    </x:row>
    <x:row r="45" ht="48" customHeight="1">
      <x:c r="A45" s="9" t="str">
        <x:v>月经后期、闭经等范畴（须按表现辨治）</x:v>
      </x:c>
      <x:c r="B45" s="9" t="str">
        <x:v>W06</x:v>
      </x:c>
      <x:c r="C45" s="9" t="str">
        <x:v>多囊卵巢综合征相关排卵障碍</x:v>
      </x:c>
      <x:c r="D45" s="9" t="str">
        <x:v>P2</x:v>
      </x:c>
      <x:c r="E45" s="9" t="str">
        <x:v>妇科</x:v>
      </x:c>
      <x:c r="F45" s="9" t="str">
        <x:v>确诊PCOS且有排卵障碍者，区分是否有生育需求</x:v>
      </x:c>
      <x:c r="G45" s="9" t="str">
        <x:v>WHO估计全球育龄女性患病10%—13%。研究应锁定排卵或代谢目标，不能用囊肿消失代替获益。</x:v>
      </x:c>
      <x:c r="H45" s="9" t="str">
        <x:v>生活方式、按目标调经或促排卵及代谢管理</x:v>
      </x:c>
      <x:c r="I45" s="9" t="str">
        <x:v>排卵率、周期规律性；生育研究看活产率</x:v>
      </x:c>
      <x:c r="J45" s="9" t="str">
        <x:v>本轮未核实足够直接证据</x:v>
      </x:c>
      <x:c r="K45" s="9" t="str">
        <x:v>本轮未核实足够直接中药证据</x:v>
      </x:c>
      <x:c r="L45" s="9" t="str">
        <x:v>S052</x:v>
      </x:c>
    </x:row>
    <x:row r="46" ht="48" customHeight="1">
      <x:c r="A46" s="9" t="str">
        <x:v>阴干、阴痛范畴（绝经相关）</x:v>
      </x:c>
      <x:c r="B46" s="9" t="str">
        <x:v>W07</x:v>
      </x:c>
      <x:c r="C46" s="9" t="str">
        <x:v>绝经相关阴道干涩与性交痛</x:v>
      </x:c>
      <x:c r="D46" s="9" t="str">
        <x:v>P2</x:v>
      </x:c>
      <x:c r="E46" s="9" t="str">
        <x:v>妇科</x:v>
      </x:c>
      <x:c r="F46" s="9" t="str">
        <x:v>确诊绝经泌尿生殖综合征并排除感染者</x:v>
      </x:c>
      <x:c r="G46" s="9" t="str">
        <x:v>局部症状可持续或停药后复发。可研究更可接受的维持治疗及局部耐受性。</x:v>
      </x:c>
      <x:c r="H46" s="9" t="str">
        <x:v>润滑保湿剂、适宜局部雌激素等</x:v>
      </x:c>
      <x:c r="I46" s="9" t="str">
        <x:v>最困扰症状、性交痛、局部不良反应</x:v>
      </x:c>
      <x:c r="J46" s="9" t="str">
        <x:v>本轮未核实足够直接证据</x:v>
      </x:c>
      <x:c r="K46" s="9" t="str">
        <x:v>本轮未核实足够直接中药证据</x:v>
      </x:c>
      <x:c r="L46" s="9" t="str">
        <x:v>S033</x:v>
      </x:c>
    </x:row>
    <x:row r="47" ht="48" customHeight="1">
      <x:c r="A47" s="9" t="str">
        <x:v>带下病（依表现辨治）</x:v>
      </x:c>
      <x:c r="B47" s="9" t="str">
        <x:v>W08</x:v>
      </x:c>
      <x:c r="C47" s="9" t="str">
        <x:v>复发性细菌性阴道病</x:v>
      </x:c>
      <x:c r="D47" s="9" t="str">
        <x:v>P2</x:v>
      </x:c>
      <x:c r="E47" s="9" t="str">
        <x:v>妇科</x:v>
      </x:c>
      <x:c r="F47" s="9" t="str">
        <x:v>完成病原及相关感染评估的反复BV患者</x:v>
      </x:c>
      <x:c r="G47" s="9" t="str">
        <x:v>CDC确认复发常见，现有维持方案停用后获益可能不持续。应研究复发预防，不以暂时去异味代替治愈。</x:v>
      </x:c>
      <x:c r="H47" s="9" t="str">
        <x:v>规范抗菌治疗及适宜维持方案</x:v>
      </x:c>
      <x:c r="I47" s="9" t="str">
        <x:v>按统一诊断的症状与微生物学复发、无复发生存时间</x:v>
      </x:c>
      <x:c r="J47" s="9" t="str">
        <x:v>本轮未核实足够直接证据</x:v>
      </x:c>
      <x:c r="K47" s="9" t="str">
        <x:v>本轮未核实足够直接中药证据</x:v>
      </x:c>
      <x:c r="L47" s="9" t="str">
        <x:v>S053</x:v>
      </x:c>
    </x:row>
    <x:row r="48" ht="48" customHeight="1">
      <x:c r="A48" s="9" t="str">
        <x:v>阴痒、带下病（依表现辨治）</x:v>
      </x:c>
      <x:c r="B48" s="9" t="str">
        <x:v>W09</x:v>
      </x:c>
      <x:c r="C48" s="9" t="str">
        <x:v>复发性外阴阴道假丝酵母菌病</x:v>
      </x:c>
      <x:c r="D48" s="9" t="str">
        <x:v>P2</x:v>
      </x:c>
      <x:c r="E48" s="9" t="str">
        <x:v>妇科</x:v>
      </x:c>
      <x:c r="F48" s="9" t="str">
        <x:v>培养或适宜检测确认且反复发作者</x:v>
      </x:c>
      <x:c r="G48" s="9" t="str">
        <x:v>CDC指出反复发作具有较大负担，非白色念珠菌与耐药需分型。</x:v>
      </x:c>
      <x:c r="H48" s="9" t="str">
        <x:v>病原分型后抗真菌诱导及维持治疗</x:v>
      </x:c>
      <x:c r="I48" s="9" t="str">
        <x:v>临床和真菌学缓解、6—12月复发、耐药及刺激反应</x:v>
      </x:c>
      <x:c r="J48" s="9" t="str">
        <x:v>本轮未核实足够直接证据</x:v>
      </x:c>
      <x:c r="K48" s="9" t="str">
        <x:v>本轮未核实足够直接中药证据</x:v>
      </x:c>
      <x:c r="L48" s="9" t="str">
        <x:v>S054</x:v>
      </x:c>
    </x:row>
    <x:row r="49" ht="48" customHeight="1">
      <x:c r="A49" s="9" t="str">
        <x:v>可参照郁病等辨治（焦虑相关）</x:v>
      </x:c>
      <x:c r="B49" s="9" t="str">
        <x:v>M01</x:v>
      </x:c>
      <x:c r="C49" s="9" t="str">
        <x:v>广泛性焦虑障碍</x:v>
      </x:c>
      <x:c r="D49" s="9" t="str">
        <x:v>P2</x:v>
      </x:c>
      <x:c r="E49" s="9" t="str">
        <x:v>情绪与疲劳</x:v>
      </x:c>
      <x:c r="F49" s="9" t="str">
        <x:v>经诊断确认且按严重度分层的成人</x:v>
      </x:c>
      <x:c r="G49" s="9" t="str">
        <x:v>持续担忧和躯体症状影响功能。可研究规范照护后的残余症状、耐受性和复发预防。</x:v>
      </x:c>
      <x:c r="H49" s="9" t="str">
        <x:v>阶梯心理干预及适宜药物</x:v>
      </x:c>
      <x:c r="I49" s="9" t="str">
        <x:v>HAM-A／GAD-7、缓解率、社会功能、复发</x:v>
      </x:c>
      <x:c r="J49" s="9" t="str">
        <x:v>本轮未核实足够直接证据</x:v>
      </x:c>
      <x:c r="K49" s="9" t="str">
        <x:v>本轮未核实足够直接中药证据</x:v>
      </x:c>
      <x:c r="L49" s="9" t="str">
        <x:v>S055</x:v>
      </x:c>
    </x:row>
    <x:row r="50" ht="48" customHeight="1">
      <x:c r="A50" s="9" t="str">
        <x:v>郁病（郁证）</x:v>
      </x:c>
      <x:c r="B50" s="9" t="str">
        <x:v>M02</x:v>
      </x:c>
      <x:c r="C50" s="9" t="str">
        <x:v>成人抑郁障碍</x:v>
      </x:c>
      <x:c r="D50" s="9" t="str">
        <x:v>P2</x:v>
      </x:c>
      <x:c r="E50" s="9" t="str">
        <x:v>情绪与疲劳</x:v>
      </x:c>
      <x:c r="F50" s="9" t="str">
        <x:v>确诊单相抑郁并按严重度及风险分层者</x:v>
      </x:c>
      <x:c r="G50" s="9" t="str">
        <x:v>情绪、兴趣和功能损害有明确临床负担。研发应看持续缓解与功能，不只看短期情绪变化。</x:v>
      </x:c>
      <x:c r="H50" s="9" t="str">
        <x:v>心理治疗、适宜抗抑郁药及按指征其他治疗</x:v>
      </x:c>
      <x:c r="I50" s="9" t="str">
        <x:v>MADRS／HAM-D、缓解、功能与复发、不良反应</x:v>
      </x:c>
      <x:c r="J50" s="9" t="str">
        <x:v>本轮未核实足够直接证据</x:v>
      </x:c>
      <x:c r="K50" s="9" t="str">
        <x:v>本轮未核实足够直接中药证据</x:v>
      </x:c>
      <x:c r="L50" s="9" t="str">
        <x:v>S056</x:v>
      </x:c>
    </x:row>
    <x:row r="51" ht="48" customHeight="1">
      <x:c r="A51" s="9" t="str">
        <x:v>癌病相关乏力（可参照虚劳辨治）</x:v>
      </x:c>
      <x:c r="B51" s="9" t="str">
        <x:v>M05</x:v>
      </x:c>
      <x:c r="C51" s="9" t="str">
        <x:v>癌症相关疲乏</x:v>
      </x:c>
      <x:c r="D51" s="9" t="str">
        <x:v>P2</x:v>
      </x:c>
      <x:c r="E51" s="9" t="str">
        <x:v>情绪与疲劳</x:v>
      </x:c>
      <x:c r="F51" s="9" t="str">
        <x:v>接受治疗或治疗后的癌症患者，分阶段研究</x:v>
      </x:c>
      <x:c r="G51" s="9" t="str">
        <x:v>疲乏可长期影响活动。需先处理贫血、疼痛和睡眠等可纠正因素，再检验额外疗效。</x:v>
      </x:c>
      <x:c r="H51" s="9" t="str">
        <x:v>按个体情况运动／心理干预、处理相关病因等</x:v>
      </x:c>
      <x:c r="I51" s="9" t="str">
        <x:v>FACIT-F、活动功能、生活质量与抗肿瘤治疗相互作用</x:v>
      </x:c>
      <x:c r="J51" s="9" t="str">
        <x:v>本轮未核实足够直接证据</x:v>
      </x:c>
      <x:c r="K51" s="9" t="str">
        <x:v>本轮未核实足够直接中药证据</x:v>
      </x:c>
      <x:c r="L51" s="9" t="str">
        <x:v>S057</x:v>
      </x:c>
    </x:row>
    <x:row r="52" ht="55" customHeight="1">
      <x:c r="A52" s="9" t="str">
        <x:v>便秘、腹痛（依主要表现）</x:v>
      </x:c>
      <x:c r="B52" s="9" t="str">
        <x:v>G03</x:v>
      </x:c>
      <x:c r="C52" s="9" t="str">
        <x:v>便秘型肠易激综合征（IBS-C）</x:v>
      </x:c>
      <x:c r="D52" s="9" t="str">
        <x:v>P2</x:v>
      </x:c>
      <x:c r="E52" s="9" t="str">
        <x:v>消化与肛肠</x:v>
      </x:c>
      <x:c r="F52" s="9" t="str">
        <x:v>Rome IV确诊，反复腹痛伴便秘的成人；与无显著腹痛便秘分开</x:v>
      </x:c>
      <x:c r="G52" s="9" t="str">
        <x:v>排便改善不必然带来腹痛改善，需要同时覆盖疼痛、排便及持续获益的干预。</x:v>
      </x:c>
      <x:c r="H52" s="9" t="str">
        <x:v>饮食、可溶性纤维、分泌促进药或其他分型药物、肠脑行为治疗；具体品种依当地批准。</x:v>
      </x:c>
      <x:c r="I52" s="9" t="str">
        <x:v>腹痛与完全自主排便（CSBM）的复合应答、IBS-SSS、腹胀及生活质量。</x:v>
      </x:c>
      <x:c r="J52" s="9" t="str">
        <x:v>本轮未核实足够直接证据</x:v>
      </x:c>
      <x:c r="K52" s="9" t="str">
        <x:v>本轮未核实足够直接中药证据</x:v>
      </x:c>
      <x:c r="L52" s="9" t="str">
        <x:v>S016</x:v>
      </x:c>
    </x:row>
    <x:row r="53" ht="48" customHeight="1">
      <x:c r="A53" s="9" t="str">
        <x:v>吐酸、嘈杂（依主要表现）</x:v>
      </x:c>
      <x:c r="B53" s="9" t="str">
        <x:v>G05</x:v>
      </x:c>
      <x:c r="C53" s="9" t="str">
        <x:v>胃食管反流病：规范治疗后持续反流症状</x:v>
      </x:c>
      <x:c r="D53" s="9" t="str">
        <x:v>P2</x:v>
      </x:c>
      <x:c r="E53" s="9" t="str">
        <x:v>消化与肛肠</x:v>
      </x:c>
      <x:c r="F53" s="9" t="str">
        <x:v>有反流客观证据的成人；排除功能性烧心和其他病因</x:v>
      </x:c>
      <x:c r="G53" s="9" t="str">
        <x:v>抑酸有效但部分患者仍有反流、夜间症状；需先厘清持续反流与感觉过敏。</x:v>
      </x:c>
      <x:c r="H53" s="9" t="str">
        <x:v>生活方式、优化质子泵抑制剂；必要时反流监测，按指征选择抗反流介入。</x:v>
      </x:c>
      <x:c r="I53" s="9" t="str">
        <x:v>烧心/反流无症状天数、夜间症状、GERD-HRQL、救援药；必要时酸暴露指标。</x:v>
      </x:c>
      <x:c r="J53" s="9" t="str">
        <x:v>本轮未核实足够直接证据</x:v>
      </x:c>
      <x:c r="K53" s="9" t="str">
        <x:v>本轮未核实足够直接中药证据</x:v>
      </x:c>
      <x:c r="L53" s="9" t="str">
        <x:v>S058</x:v>
      </x:c>
    </x:row>
    <x:row r="54" ht="48" customHeight="1">
      <x:c r="A54" s="9" t="str">
        <x:v>可参照腹胀、痞满辨治（非一一对应）</x:v>
      </x:c>
      <x:c r="B54" s="9" t="str">
        <x:v>G06</x:v>
      </x:c>
      <x:c r="C54" s="9" t="str">
        <x:v>功能性腹胀/腹部膨隆</x:v>
      </x:c>
      <x:c r="D54" s="9" t="str">
        <x:v>P2</x:v>
      </x:c>
      <x:c r="E54" s="9" t="str">
        <x:v>消化与肛肠</x:v>
      </x:c>
      <x:c r="F54" s="9" t="str">
        <x:v>Rome IV原发性腹胀成人；排除梗阻、腹水及主要器质性疾病</x:v>
      </x:c>
      <x:c r="G54" s="9" t="str">
        <x:v>腹胀影响进食和社交，病因机制多样，现有多种治疗证据仍有限。</x:v>
      </x:c>
      <x:c r="H54" s="9" t="str">
        <x:v>饮食评估、处理便秘和排便障碍、膈式呼吸、生物反馈、神经调节及肠脑行为治疗。</x:v>
      </x:c>
      <x:c r="I54" s="9" t="str">
        <x:v>每日腹胀评分、腹围或膨隆发作天数、进食耐受与生活质量。</x:v>
      </x:c>
      <x:c r="J54" s="9" t="str">
        <x:v>本轮未核实足够直接证据</x:v>
      </x:c>
      <x:c r="K54" s="9" t="str">
        <x:v>本轮未核实足够直接中药证据</x:v>
      </x:c>
      <x:c r="L54" s="9" t="str">
        <x:v>S059</x:v>
      </x:c>
    </x:row>
    <x:row r="55" ht="48" customHeight="1">
      <x:c r="A55" s="9" t="str">
        <x:v>可参照泄泻辨治（胆汁酸腹泻相关）</x:v>
      </x:c>
      <x:c r="B55" s="9" t="str">
        <x:v>G07</x:v>
      </x:c>
      <x:c r="C55" s="9" t="str">
        <x:v>胆汁酸腹泻</x:v>
      </x:c>
      <x:c r="D55" s="9" t="str">
        <x:v>P2</x:v>
      </x:c>
      <x:c r="E55" s="9" t="str">
        <x:v>消化与肛肠</x:v>
      </x:c>
      <x:c r="F55" s="9" t="str">
        <x:v>经相应检查或专科诊断支持的胆汁酸腹泻成人</x:v>
      </x:c>
      <x:c r="G55" s="9" t="str">
        <x:v>可被误标为功能性腹泻；现有胆汁酸结合剂存在耐受及持续控制问题。</x:v>
      </x:c>
      <x:c r="H55" s="9" t="str">
        <x:v>先明确病因，胆汁酸结合剂如考来烯胺及替代药；复核并处理可逆原因。</x:v>
      </x:c>
      <x:c r="I55" s="9" t="str">
        <x:v>稀水便天数、排便急迫感、每日次数、生活质量与治疗耐受性。</x:v>
      </x:c>
      <x:c r="J55" s="9" t="str">
        <x:v>本轮未核实足够直接证据</x:v>
      </x:c>
      <x:c r="K55" s="9" t="str">
        <x:v>本轮未核实足够直接中药证据</x:v>
      </x:c>
      <x:c r="L55" s="9" t="str">
        <x:v>S060</x:v>
      </x:c>
    </x:row>
    <x:row r="56" ht="48" customHeight="1">
      <x:c r="A56" s="9" t="str">
        <x:v>可参照痞满、呕吐辨治（消渴病相关）</x:v>
      </x:c>
      <x:c r="B56" s="9" t="str">
        <x:v>G08</x:v>
      </x:c>
      <x:c r="C56" s="9" t="str">
        <x:v>糖尿病胃轻瘫相关恶心、呕吐和早饱</x:v>
      </x:c>
      <x:c r="D56" s="9" t="str">
        <x:v>P2</x:v>
      </x:c>
      <x:c r="E56" s="9" t="str">
        <x:v>消化与肛肠</x:v>
      </x:c>
      <x:c r="F56" s="9" t="str">
        <x:v>有胃排空延迟客观证据且无机械梗阻的成人糖尿病患者</x:v>
      </x:c>
      <x:c r="G56" s="9" t="str">
        <x:v>影响进食营养与血糖管理；现有促动力和止吐选择仍有疗效及不良反应限制。</x:v>
      </x:c>
      <x:c r="H56" s="9" t="str">
        <x:v>小颗粒饮食、营养及血糖管理、促动力和止吐药；顽固者专科器械或幽门干预。</x:v>
      </x:c>
      <x:c r="I56" s="9" t="str">
        <x:v>GCSI及每日呕吐次数、进食和营养状况、住院；胃排空作为辅助指标。</x:v>
      </x:c>
      <x:c r="J56" s="9" t="str">
        <x:v>本轮未核实足够直接证据</x:v>
      </x:c>
      <x:c r="K56" s="9" t="str">
        <x:v>本轮未核实足够直接中药证据</x:v>
      </x:c>
      <x:c r="L56" s="9" t="str">
        <x:v>S061</x:v>
      </x:c>
    </x:row>
    <x:row r="57" ht="48" customHeight="1">
      <x:c r="A57" s="9" t="str">
        <x:v>痔病（痔）</x:v>
      </x:c>
      <x:c r="B57" s="9" t="str">
        <x:v>G09</x:v>
      </x:c>
      <x:c r="C57" s="9" t="str">
        <x:v>有症状的痔病：出血、肿胀和不适</x:v>
      </x:c>
      <x:c r="D57" s="9" t="str">
        <x:v>P2</x:v>
      </x:c>
      <x:c r="E57" s="9" t="str">
        <x:v>消化与肛肠</x:v>
      </x:c>
      <x:c r="F57" s="9" t="str">
        <x:v>经肛肠检查确诊的成人；按内痔分级及外痔情况分层</x:v>
      </x:c>
      <x:c r="G57" s="9" t="str">
        <x:v>保守治疗后仍可能反复，需减少出血和不适；重度脱垂有成熟操作治疗。</x:v>
      </x:c>
      <x:c r="H57" s="9" t="str">
        <x:v>纤维、排便习惯和局部短期对症处理；按指征胶圈结扎、其他门诊操作或手术。</x:v>
      </x:c>
      <x:c r="I57" s="9" t="str">
        <x:v>出血天数、疼痛/肿胀、HDSS、复发及进一步操作比例。</x:v>
      </x:c>
      <x:c r="J57" s="9" t="str">
        <x:v>本轮未核实足够直接证据</x:v>
      </x:c>
      <x:c r="K57" s="9" t="str">
        <x:v>本轮未核实足够直接中药证据</x:v>
      </x:c>
      <x:c r="L57" s="9" t="str">
        <x:v>S062</x:v>
      </x:c>
    </x:row>
    <x:row r="58" ht="48" customHeight="1">
      <x:c r="A58" s="9" t="str">
        <x:v>肛裂病（裂痔）</x:v>
      </x:c>
      <x:c r="B58" s="9" t="str">
        <x:v>G10</x:v>
      </x:c>
      <x:c r="C58" s="9" t="str">
        <x:v>慢性肛裂</x:v>
      </x:c>
      <x:c r="D58" s="9" t="str">
        <x:v>P2</x:v>
      </x:c>
      <x:c r="E58" s="9" t="str">
        <x:v>消化与肛肠</x:v>
      </x:c>
      <x:c r="F58" s="9" t="str">
        <x:v>确诊原发性慢性肛裂成人；排除克罗恩病等继发原因</x:v>
      </x:c>
      <x:c r="G58" s="9" t="str">
        <x:v>排便疼痛可形成恶性循环；药物治疗仍有不愈和复发，手术需权衡控便功能。</x:v>
      </x:c>
      <x:c r="H58" s="9" t="str">
        <x:v>软化粪便和坐浴、局部硝酸酯或钙通道阻滞剂、肉毒毒素；适当患者行括约肌手术。</x:v>
      </x:c>
      <x:c r="I58" s="9" t="str">
        <x:v>裂口完全愈合、排便痛VAS、复发、救援治疗及失禁评分。</x:v>
      </x:c>
      <x:c r="J58" s="9" t="str">
        <x:v>本轮未核实足够直接证据</x:v>
      </x:c>
      <x:c r="K58" s="9" t="str">
        <x:v>本轮未核实足够直接中药证据</x:v>
      </x:c>
      <x:c r="L58" s="9" t="str">
        <x:v>S063</x:v>
      </x:c>
    </x:row>
    <x:row r="59" ht="55" customHeight="1">
      <x:c r="A59" s="9" t="str">
        <x:v>久痢；亦可参照泄泻辨治（非一一对应）</x:v>
      </x:c>
      <x:c r="B59" s="9" t="str">
        <x:v>G11</x:v>
      </x:c>
      <x:c r="C59" s="9" t="str">
        <x:v>溃疡性结肠炎：标准治疗基础上的诱导/维持辅助</x:v>
      </x:c>
      <x:c r="D59" s="9" t="str">
        <x:v>P2</x:v>
      </x:c>
      <x:c r="E59" s="9" t="str">
        <x:v>消化与肛肠</x:v>
      </x:c>
      <x:c r="F59" s="9" t="str">
        <x:v>内镜及病理确诊成人，按活动度和既往治疗分层</x:v>
      </x:c>
      <x:c r="G59" s="9" t="str">
        <x:v>已有多类有效治疗，仍有无应答、失应答和复发，值得研究额外无激素缓解价值。</x:v>
      </x:c>
      <x:c r="H59" s="9" t="str">
        <x:v>按严重度使用5-ASA、短期激素、生物制剂或小分子；按指征手术及监测。</x:v>
      </x:c>
      <x:c r="I59" s="9" t="str">
        <x:v>无激素临床缓解、内镜改善、粪钙卫蛋白、住院/手术；长期复发。</x:v>
      </x:c>
      <x:c r="J59" s="9" t="str">
        <x:v>有青黛直接RCT：日本86名活动期UC患者8周显示诱导应答信号；存在肝功能异常及肺动脉高压安全信号，原作者明确不建议据此直接应用。仅作为机制、成分及安全改良线索。</x:v>
      </x:c>
      <x:c r="K59" s="9" t="str">
        <x:v>已有特定制剂试验线索</x:v>
      </x:c>
      <x:c r="L59" s="9" t="str">
        <x:v>S064, S065</x:v>
      </x:c>
    </x:row>
    <x:row r="60" ht="48" customHeight="1">
      <x:c r="A60" s="9" t="str">
        <x:v>可参照泄泻辨治（非一一对应）</x:v>
      </x:c>
      <x:c r="B60" s="9" t="str">
        <x:v>G14</x:v>
      </x:c>
      <x:c r="C60" s="9" t="str">
        <x:v>显微镜下结肠炎相关慢性水样腹泻</x:v>
      </x:c>
      <x:c r="D60" s="9" t="str">
        <x:v>P2</x:v>
      </x:c>
      <x:c r="E60" s="9" t="str">
        <x:v>消化与肛肠</x:v>
      </x:c>
      <x:c r="F60" s="9" t="str">
        <x:v>结肠活检确诊胶原性或淋巴细胞性结肠炎的成人</x:v>
      </x:c>
      <x:c r="G60" s="9" t="str">
        <x:v>布地奈德有明确疗效，停药复发或不耐受患者仍需更好的维持策略。</x:v>
      </x:c>
      <x:c r="H60" s="9" t="str">
        <x:v>评估诱发药物，布地奈德诱导及按需维持；难治病例专科替代治疗。</x:v>
      </x:c>
      <x:c r="I60" s="9" t="str">
        <x:v>平均每日排便及水样便次数、临床缓解、停药复发及布地奈德节约。</x:v>
      </x:c>
      <x:c r="J60" s="9" t="str">
        <x:v>本轮未核实足够直接证据</x:v>
      </x:c>
      <x:c r="K60" s="9" t="str">
        <x:v>本轮未核实足够直接中药证据</x:v>
      </x:c>
      <x:c r="L60" s="9" t="str">
        <x:v>S066</x:v>
      </x:c>
    </x:row>
    <x:row r="61" ht="48" customHeight="1">
      <x:c r="A61" s="9" t="str">
        <x:v>精癃、癃闭</x:v>
      </x:c>
      <x:c r="B61" s="9" t="str">
        <x:v>N16</x:v>
      </x:c>
      <x:c r="C61" s="9" t="str">
        <x:v>前列腺增生相关下尿路症状</x:v>
      </x:c>
      <x:c r="D61" s="9" t="str">
        <x:v>P2</x:v>
      </x:c>
      <x:c r="E61" s="9" t="str">
        <x:v>男科与泌尿</x:v>
      </x:c>
      <x:c r="F61" s="9" t="str">
        <x:v>中重度困扰且评估为BPH相关LUTS男性，排除癌症、狭窄等</x:v>
      </x:c>
      <x:c r="G61" s="9" t="str">
        <x:v>排尿症状影响睡眠生活；部分药物存在耐受和性功能困扰。</x:v>
      </x:c>
      <x:c r="H61" s="9" t="str">
        <x:v>观察与生活管理；α受体阻滞剂、5α还原酶抑制剂等，必要时微创或手术。</x:v>
      </x:c>
      <x:c r="I61" s="9" t="str">
        <x:v>IPSS、生活质量、Qmax、残余尿；长期尿潴留与手术率。</x:v>
      </x:c>
      <x:c r="J61" s="9" t="str">
        <x:v>本轮未核实足够直接证据</x:v>
      </x:c>
      <x:c r="K61" s="9" t="str">
        <x:v>本轮未核实足够直接中药证据</x:v>
      </x:c>
      <x:c r="L61" s="9" t="str">
        <x:v>S067</x:v>
      </x:c>
    </x:row>
    <x:row r="62" ht="48" customHeight="1">
      <x:c r="A62" s="9" t="str">
        <x:v>尿频病</x:v>
      </x:c>
      <x:c r="B62" s="9" t="str">
        <x:v>N17</x:v>
      </x:c>
      <x:c r="C62" s="9" t="str">
        <x:v>特发性膀胱过度活动症</x:v>
      </x:c>
      <x:c r="D62" s="9" t="str">
        <x:v>P2</x:v>
      </x:c>
      <x:c r="E62" s="9" t="str">
        <x:v>男科与泌尿</x:v>
      </x:c>
      <x:c r="F62" s="9" t="str">
        <x:v>尿急为核心伴频尿/夜尿或急迫性尿失禁成人，排除感染及神经源性原因</x:v>
      </x:c>
      <x:c r="G62" s="9" t="str">
        <x:v>尿急、漏尿和夜间起床干扰生活，部分口服药疗效或耐受受限。</x:v>
      </x:c>
      <x:c r="H62" s="9" t="str">
        <x:v>膀胱训练、行为管理；抗毒蕈碱药或β3激动剂，必要时肉毒毒素/神经调控。</x:v>
      </x:c>
      <x:c r="I62" s="9" t="str">
        <x:v>3日排尿日记尿急/漏尿次数、OAB-q、干爽率和残余尿。</x:v>
      </x:c>
      <x:c r="J62" s="9" t="str">
        <x:v>本轮未核实足够直接证据</x:v>
      </x:c>
      <x:c r="K62" s="9" t="str">
        <x:v>本轮未核实足够直接中药证据</x:v>
      </x:c>
      <x:c r="L62" s="9" t="str">
        <x:v>S068</x:v>
      </x:c>
    </x:row>
    <x:row r="63" ht="48" customHeight="1">
      <x:c r="A63" s="9" t="str">
        <x:v>小便失禁（尿失禁）</x:v>
      </x:c>
      <x:c r="B63" s="9" t="str">
        <x:v>N18</x:v>
      </x:c>
      <x:c r="C63" s="9" t="str">
        <x:v>女性压力性尿失禁</x:v>
      </x:c>
      <x:c r="D63" s="9" t="str">
        <x:v>P2</x:v>
      </x:c>
      <x:c r="E63" s="9" t="str">
        <x:v>男科与泌尿</x:v>
      </x:c>
      <x:c r="F63" s="9" t="str">
        <x:v>咳嗽、运动等腹压增加时漏尿女性，按产后和绝经后分层</x:v>
      </x:c>
      <x:c r="G63" s="9" t="str">
        <x:v>影响运动、社交与尊严；不愿手术或训练后残余症状者有需求。</x:v>
      </x:c>
      <x:c r="H63" s="9" t="str">
        <x:v>盆底肌训练、适合的保守器具；根据评估考虑手术。</x:v>
      </x:c>
      <x:c r="I63" s="9" t="str">
        <x:v>标准化尿垫试验、漏尿日记、ICIQ-UI SF、患者自报改善和生活质量。</x:v>
      </x:c>
      <x:c r="J63" s="9" t="str">
        <x:v>本轮未核实足够直接证据</x:v>
      </x:c>
      <x:c r="K63" s="9" t="str">
        <x:v>本轮未核实足够直接中药证据</x:v>
      </x:c>
      <x:c r="L63" s="9" t="str">
        <x:v>S069</x:v>
      </x:c>
    </x:row>
    <x:row r="64" ht="55" customHeight="1">
      <x:c r="A64" s="9" t="str">
        <x:v>可参照淋证、膀胱痛辨治（非一一对应）</x:v>
      </x:c>
      <x:c r="B64" s="9" t="str">
        <x:v>N19</x:v>
      </x:c>
      <x:c r="C64" s="9" t="str">
        <x:v>间质性膀胱炎/膀胱疼痛综合征</x:v>
      </x:c>
      <x:c r="D64" s="9" t="str">
        <x:v>P2</x:v>
      </x:c>
      <x:c r="E64" s="9" t="str">
        <x:v>男科与泌尿</x:v>
      </x:c>
      <x:c r="F64" s="9" t="str">
        <x:v>膀胱相关疼痛/压力伴尿频等症状、排除感染和其他病因成人</x:v>
      </x:c>
      <x:c r="G64" s="9" t="str">
        <x:v>疼痛和频尿反复，表型异质，需研究可识别应答亚群。</x:v>
      </x:c>
      <x:c r="H64" s="9" t="str">
        <x:v>教育、自我管理、适合的盆底手法治疗及多模式止痛；按表型使用口服/膀胱内治疗。</x:v>
      </x:c>
      <x:c r="I64" s="9" t="str">
        <x:v>膀胱痛NRS、ICSI/ICPI、排尿次数、全球改善及长期复发。</x:v>
      </x:c>
      <x:c r="J64" s="9" t="str">
        <x:v>本轮未核实足够直接证据</x:v>
      </x:c>
      <x:c r="K64" s="9" t="str">
        <x:v>本轮未核实足够直接中药证据</x:v>
      </x:c>
      <x:c r="L64" s="9" t="str">
        <x:v>S070</x:v>
      </x:c>
    </x:row>
    <x:row r="65" ht="48" customHeight="1">
      <x:c r="A65" s="9" t="str">
        <x:v>劳淋（反复发作相关）</x:v>
      </x:c>
      <x:c r="B65" s="9" t="str">
        <x:v>N20</x:v>
      </x:c>
      <x:c r="C65" s="9" t="str">
        <x:v>女性复发性单纯性尿路感染的预防</x:v>
      </x:c>
      <x:c r="D65" s="9" t="str">
        <x:v>P2</x:v>
      </x:c>
      <x:c r="E65" s="9" t="str">
        <x:v>男科与泌尿</x:v>
      </x:c>
      <x:c r="F65" s="9" t="str">
        <x:v>反复、经症状和培养确认的下尿路感染成年女性；非妊娠、无系统感染</x:v>
      </x:c>
      <x:c r="G65" s="9" t="str">
        <x:v>复发增加抗生素暴露和生活负担，值得研究减少复发的附加方案。</x:v>
      </x:c>
      <x:c r="H65" s="9" t="str">
        <x:v>培养指导急性治疗；按人群选择阴道雌激素、抗菌/非抗菌预防及饮水管理。</x:v>
      </x:c>
      <x:c r="I65" s="9" t="str">
        <x:v>12个月培养证实的有症状感染次数、首复发时间、抗生素天数与耐药。</x:v>
      </x:c>
      <x:c r="J65" s="9" t="str">
        <x:v>本轮未核实足够直接证据</x:v>
      </x:c>
      <x:c r="K65" s="9" t="str">
        <x:v>本轮未核实足够直接中药证据</x:v>
      </x:c>
      <x:c r="L65" s="9" t="str">
        <x:v>S071</x:v>
      </x:c>
    </x:row>
    <x:row r="66" ht="48" customHeight="1">
      <x:c r="A66" s="9" t="str">
        <x:v>男性不育症（现代中医同名）</x:v>
      </x:c>
      <x:c r="B66" s="9" t="str">
        <x:v>N21</x:v>
      </x:c>
      <x:c r="C66" s="9" t="str">
        <x:v>特发性男性不育</x:v>
      </x:c>
      <x:c r="D66" s="9" t="str">
        <x:v>P2</x:v>
      </x:c>
      <x:c r="E66" s="9" t="str">
        <x:v>男科与泌尿</x:v>
      </x:c>
      <x:c r="F66" s="9" t="str">
        <x:v>夫妻同步评估、排除可纠正明确病因的男性不育，按精液异常分层</x:v>
      </x:c>
      <x:c r="G66" s="9" t="str">
        <x:v>部分患者缺乏确定病因；应以家庭获益为目标，不能仅追求化验改善。</x:v>
      </x:c>
      <x:c r="H66" s="9" t="str">
        <x:v>规范男方评估并处理明确病因；共同决策自然受孕观察与辅助生殖。</x:v>
      </x:c>
      <x:c r="I66" s="9" t="str">
        <x:v>活产率/临床妊娠率、达到妊娠时间；精液和DNA碎片为次要终点。</x:v>
      </x:c>
      <x:c r="J66" s="9" t="str">
        <x:v>本轮未核实足够直接证据</x:v>
      </x:c>
      <x:c r="K66" s="9" t="str">
        <x:v>本轮未核实足够直接中药证据</x:v>
      </x:c>
      <x:c r="L66" s="9" t="str">
        <x:v>S072</x:v>
      </x:c>
    </x:row>
    <x:row r="67" ht="48" customHeight="1">
      <x:c r="A67" s="9" t="str">
        <x:v>慢性阴囊痛（无统一对应古病名）</x:v>
      </x:c>
      <x:c r="B67" s="9" t="str">
        <x:v>N22</x:v>
      </x:c>
      <x:c r="C67" s="9" t="str">
        <x:v>慢性阴囊内容物痛</x:v>
      </x:c>
      <x:c r="D67" s="9" t="str">
        <x:v>P2</x:v>
      </x:c>
      <x:c r="E67" s="9" t="str">
        <x:v>男科与泌尿</x:v>
      </x:c>
      <x:c r="F67" s="9" t="str">
        <x:v>持续≥3个月且影响生活的睾丸/附睾/精索区域疼痛男性，排除急症和肿瘤</x:v>
      </x:c>
      <x:c r="G67" s="9" t="str">
        <x:v>慢性痛可影响坐立、性生活和工作；需明确病因及疼痛表型。</x:v>
      </x:c>
      <x:c r="H67" s="9" t="str">
        <x:v>按病因多模式镇痛、盆底物理治疗；选择性神经阻滞及手术评估。</x:v>
      </x:c>
      <x:c r="I67" s="9" t="str">
        <x:v>疼痛NRS、CSCP相关功能/生活质量、性生活影响、救援药与长期缓解。</x:v>
      </x:c>
      <x:c r="J67" s="9" t="str">
        <x:v>本轮未核实足够直接证据</x:v>
      </x:c>
      <x:c r="K67" s="9" t="str">
        <x:v>本轮未核实足够直接中药证据</x:v>
      </x:c>
      <x:c r="L67" s="9" t="str">
        <x:v>S010, S073</x:v>
      </x:c>
    </x:row>
    <x:row r="68" ht="55" customHeight="1">
      <x:c r="A68" s="9" t="str">
        <x:v>夜尿频多（不等同遗尿）</x:v>
      </x:c>
      <x:c r="B68" s="9" t="str">
        <x:v>N23</x:v>
      </x:c>
      <x:c r="C68" s="9" t="str">
        <x:v>成年男性夜尿症（按病因分层）</x:v>
      </x:c>
      <x:c r="D68" s="9" t="str">
        <x:v>P2</x:v>
      </x:c>
      <x:c r="E68" s="9" t="str">
        <x:v>男科与泌尿</x:v>
      </x:c>
      <x:c r="F68" s="9" t="str">
        <x:v>成年男性夜尿患者，先区分夜间多尿、全天多尿、膀胱容量与睡眠问题</x:v>
      </x:c>
      <x:c r="G68" s="9" t="str">
        <x:v>夜尿打断睡眠；病因差异很大，需要针对分型研发而非统一补肾。</x:v>
      </x:c>
      <x:c r="H68" s="9" t="str">
        <x:v>排尿日记与全身疾病筛查，处理睡眠/心肾/代谢病及LUTS；适应证内抗利尿治疗并监测。</x:v>
      </x:c>
      <x:c r="I68" s="9" t="str">
        <x:v>每夜夜尿次数、首段连续睡眠时长、夜间尿量、生活质量及低钠风险。</x:v>
      </x:c>
      <x:c r="J68" s="9" t="str">
        <x:v>本轮未核实足够直接证据</x:v>
      </x:c>
      <x:c r="K68" s="9" t="str">
        <x:v>本轮未核实足够直接中药证据</x:v>
      </x:c>
      <x:c r="L68" s="9" t="str">
        <x:v>S074</x:v>
      </x:c>
    </x:row>
    <x:row r="69" ht="48" customHeight="1">
      <x:c r="A69" s="9" t="str">
        <x:v>石淋（泌尿系结石相关）</x:v>
      </x:c>
      <x:c r="B69" s="9" t="str">
        <x:v>N24</x:v>
      </x:c>
      <x:c r="C69" s="9" t="str">
        <x:v>复发性尿路结石的二级预防</x:v>
      </x:c>
      <x:c r="D69" s="9" t="str">
        <x:v>P2</x:v>
      </x:c>
      <x:c r="E69" s="9" t="str">
        <x:v>男科与泌尿</x:v>
      </x:c>
      <x:c r="F69" s="9" t="str">
        <x:v>结石成分及代谢评估后高复发风险成人，按草酸钙、尿酸等分型</x:v>
      </x:c>
      <x:c r="G69" s="9" t="str">
        <x:v>反复结石导致绞痛及干预负担，需研究减少新发结石而非短期排石。</x:v>
      </x:c>
      <x:c r="H69" s="9" t="str">
        <x:v>补液和饮食管理；根据石成分及代谢异常个体化预防，感染/梗阻另行处理。</x:v>
      </x:c>
      <x:c r="I69" s="9" t="str">
        <x:v>2—3年影像确认新结石/增长、症状性复发、急诊及手术率；24小时尿指标次要。</x:v>
      </x:c>
      <x:c r="J69" s="9" t="str">
        <x:v>本轮未核实足够直接证据</x:v>
      </x:c>
      <x:c r="K69" s="9" t="str">
        <x:v>本轮未核实足够直接中药证据</x:v>
      </x:c>
      <x:c r="L69" s="9" t="str">
        <x:v>S075</x:v>
      </x:c>
    </x:row>
    <x:row r="70" ht="48" customHeight="1">
      <x:c r="A70" s="9" t="str">
        <x:v>白疕</x:v>
      </x:c>
      <x:c r="B70" s="9" t="str">
        <x:v>D04</x:v>
      </x:c>
      <x:c r="C70" s="9" t="str">
        <x:v>斑块型银屑病</x:v>
      </x:c>
      <x:c r="D70" s="9" t="str">
        <x:v>P2</x:v>
      </x:c>
      <x:c r="E70" s="9" t="str">
        <x:v>皮肤</x:v>
      </x:c>
      <x:c r="F70" s="9" t="str">
        <x:v>明确分型和严重度的成人患者</x:v>
      </x:c>
      <x:c r="G70" s="9" t="str">
        <x:v>慢性复发和瘙痒影响生活，已有有效系统治疗，仍可研究局部维持及特定未满足亚群。</x:v>
      </x:c>
      <x:c r="H70" s="9" t="str">
        <x:v>适宜外用药、光疗、系统药或生物制剂</x:v>
      </x:c>
      <x:c r="I70" s="9" t="str">
        <x:v>PASI、PGA、DLQI、瘙痒和复发</x:v>
      </x:c>
      <x:c r="J70" s="9" t="str">
        <x:v>检到24人外用青黛安慰剂试验。样本小；AAD对中药等替代疗法因证据不足或冲突未作推荐。外用证据不能支持口服。</x:v>
      </x:c>
      <x:c r="K70" s="9" t="str">
        <x:v>已有特定制剂试验线索</x:v>
      </x:c>
      <x:c r="L70" s="9" t="str">
        <x:v>S076, S077</x:v>
      </x:c>
    </x:row>
    <x:row r="71" ht="48" customHeight="1">
      <x:c r="A71" s="9" t="str">
        <x:v>发蛀脱发（相关范畴）</x:v>
      </x:c>
      <x:c r="B71" s="9" t="str">
        <x:v>D05</x:v>
      </x:c>
      <x:c r="C71" s="9" t="str">
        <x:v>雄激素性脱发</x:v>
      </x:c>
      <x:c r="D71" s="9" t="str">
        <x:v>P2</x:v>
      </x:c>
      <x:c r="E71" s="9" t="str">
        <x:v>皮肤</x:v>
      </x:c>
      <x:c r="F71" s="9" t="str">
        <x:v>毛发镜与临床诊断确认的男女患者，分层研究</x:v>
      </x:c>
      <x:c r="G71" s="9" t="str">
        <x:v>现有治疗常需持续，依从性和耐受性存在改进空间。应研究终毛而非仅主观掉发减少。</x:v>
      </x:c>
      <x:c r="H71" s="9" t="str">
        <x:v>适宜米诺地尔、男性适用的抗雄治疗及其他手段</x:v>
      </x:c>
      <x:c r="I71" s="9" t="str">
        <x:v>标准部位终毛密度、毛径、盲评照片、停药维持</x:v>
      </x:c>
      <x:c r="J71" s="9" t="str">
        <x:v>本轮未核实足够直接证据</x:v>
      </x:c>
      <x:c r="K71" s="9" t="str">
        <x:v>本轮未核实足够直接中药证据</x:v>
      </x:c>
      <x:c r="L71" s="9" t="str">
        <x:v>S078</x:v>
      </x:c>
    </x:row>
    <x:row r="72" ht="48" customHeight="1">
      <x:c r="A72" s="9" t="str">
        <x:v>油风</x:v>
      </x:c>
      <x:c r="B72" s="9" t="str">
        <x:v>D06</x:v>
      </x:c>
      <x:c r="C72" s="9" t="str">
        <x:v>斑秃</x:v>
      </x:c>
      <x:c r="D72" s="9" t="str">
        <x:v>P2</x:v>
      </x:c>
      <x:c r="E72" s="9" t="str">
        <x:v>皮肤</x:v>
      </x:c>
      <x:c r="F72" s="9" t="str">
        <x:v>分严重度并区分自发恢复可能性的患者</x:v>
      </x:c>
      <x:c r="G72" s="9" t="str">
        <x:v>病程多变，有自然再生与复发，需对照研究判断真实药效。</x:v>
      </x:c>
      <x:c r="H72" s="9" t="str">
        <x:v>局部／注射激素、适宜接触免疫或系统治疗</x:v>
      </x:c>
      <x:c r="I72" s="9" t="str">
        <x:v>SALT、眉睫恢复、复发和生活质量</x:v>
      </x:c>
      <x:c r="J72" s="9" t="str">
        <x:v>本轮未核实足够直接证据</x:v>
      </x:c>
      <x:c r="K72" s="9" t="str">
        <x:v>本轮未核实足够直接中药证据</x:v>
      </x:c>
      <x:c r="L72" s="9" t="str">
        <x:v>S079</x:v>
      </x:c>
    </x:row>
    <x:row r="73" ht="48" customHeight="1">
      <x:c r="A73" s="9" t="str">
        <x:v>酒齄鼻（酒糟鼻）</x:v>
      </x:c>
      <x:c r="B73" s="9" t="str">
        <x:v>D07</x:v>
      </x:c>
      <x:c r="C73" s="9" t="str">
        <x:v>玫瑰痤疮</x:v>
      </x:c>
      <x:c r="D73" s="9" t="str">
        <x:v>P2</x:v>
      </x:c>
      <x:c r="E73" s="9" t="str">
        <x:v>皮肤</x:v>
      </x:c>
      <x:c r="F73" s="9" t="str">
        <x:v>区分炎性丘疹脓疱与持续红斑表型者</x:v>
      </x:c>
      <x:c r="G73" s="9" t="str">
        <x:v>复发红斑、灼热和炎性皮损影响生活，适合按表型研究维持效果。</x:v>
      </x:c>
      <x:c r="H73" s="9" t="str">
        <x:v>皮肤护理、适宜外用药或口服药、部分光电治疗</x:v>
      </x:c>
      <x:c r="I73" s="9" t="str">
        <x:v>炎性皮损、红斑、灼热评分、复发</x:v>
      </x:c>
      <x:c r="J73" s="9" t="str">
        <x:v>本轮未核实足够直接证据</x:v>
      </x:c>
      <x:c r="K73" s="9" t="str">
        <x:v>本轮未核实足够直接中药证据</x:v>
      </x:c>
      <x:c r="L73" s="9" t="str">
        <x:v>S080</x:v>
      </x:c>
    </x:row>
    <x:row r="74" ht="48" customHeight="1">
      <x:c r="A74" s="9" t="str">
        <x:v>面游风等（按部位辨治）</x:v>
      </x:c>
      <x:c r="B74" s="9" t="str">
        <x:v>D08</x:v>
      </x:c>
      <x:c r="C74" s="9" t="str">
        <x:v>脂溢性皮炎</x:v>
      </x:c>
      <x:c r="D74" s="9" t="str">
        <x:v>P2</x:v>
      </x:c>
      <x:c r="E74" s="9" t="str">
        <x:v>皮肤</x:v>
      </x:c>
      <x:c r="F74" s="9" t="str">
        <x:v>头皮或面部脂溢性皮炎患者，部位分层</x:v>
      </x:c>
      <x:c r="G74" s="9" t="str">
        <x:v>皮屑、红斑、瘙痒常需维持治疗，低刺激与复发控制是候选改进点。</x:v>
      </x:c>
      <x:c r="H74" s="9" t="str">
        <x:v>药用洗剂、外用抗真菌药及适宜短程抗炎</x:v>
      </x:c>
      <x:c r="I74" s="9" t="str">
        <x:v>皮屑／红斑／瘙痒、复发间隔、刺激反应</x:v>
      </x:c>
      <x:c r="J74" s="9" t="str">
        <x:v>本轮未核实足够直接证据</x:v>
      </x:c>
      <x:c r="K74" s="9" t="str">
        <x:v>本轮未核实足够直接中药证据</x:v>
      </x:c>
      <x:c r="L74" s="9" t="str">
        <x:v>S081</x:v>
      </x:c>
    </x:row>
    <x:row r="75" ht="48" customHeight="1">
      <x:c r="A75" s="9" t="str">
        <x:v>汗病（局灶多汗，依表现辨治）</x:v>
      </x:c>
      <x:c r="B75" s="9" t="str">
        <x:v>D10</x:v>
      </x:c>
      <x:c r="C75" s="9" t="str">
        <x:v>原发性局灶性多汗症</x:v>
      </x:c>
      <x:c r="D75" s="9" t="str">
        <x:v>P2</x:v>
      </x:c>
      <x:c r="E75" s="9" t="str">
        <x:v>皮肤</x:v>
      </x:c>
      <x:c r="F75" s="9" t="str">
        <x:v>排除药物、内分泌等继发病因者</x:v>
      </x:c>
      <x:c r="G75" s="9" t="str">
        <x:v>过量出汗影响社交和工作，可研究局部有效性与更好的耐受性。</x:v>
      </x:c>
      <x:c r="H75" s="9" t="str">
        <x:v>止汗剂、适宜外用药、离子导入、肉毒毒素等</x:v>
      </x:c>
      <x:c r="I75" s="9" t="str">
        <x:v>HDSS、重量法汗量、生活质量和局部刺激</x:v>
      </x:c>
      <x:c r="J75" s="9" t="str">
        <x:v>本轮未核实足够直接证据</x:v>
      </x:c>
      <x:c r="K75" s="9" t="str">
        <x:v>本轮未核实足够直接中药证据</x:v>
      </x:c>
      <x:c r="L75" s="9" t="str">
        <x:v>S082</x:v>
      </x:c>
    </x:row>
    <x:row r="76" ht="48" customHeight="1">
      <x:c r="A76" s="9" t="str">
        <x:v>白驳风</x:v>
      </x:c>
      <x:c r="B76" s="9" t="str">
        <x:v>D11</x:v>
      </x:c>
      <x:c r="C76" s="9" t="str">
        <x:v>非节段型白癜风</x:v>
      </x:c>
      <x:c r="D76" s="9" t="str">
        <x:v>P2</x:v>
      </x:c>
      <x:c r="E76" s="9" t="str">
        <x:v>皮肤</x:v>
      </x:c>
      <x:c r="F76" s="9" t="str">
        <x:v>明确活动度、部位与分型者</x:v>
      </x:c>
      <x:c r="G76" s="9" t="str">
        <x:v>色素缺失和心理负担值得研究。不同部位反应差异大，应看复色与维持。</x:v>
      </x:c>
      <x:c r="H76" s="9" t="str">
        <x:v>适宜外用药、光疗及其他专科治疗</x:v>
      </x:c>
      <x:c r="I76" s="9" t="str">
        <x:v>VASI、特定部位复色、活动控制和复发</x:v>
      </x:c>
      <x:c r="J76" s="9" t="str">
        <x:v>本轮未核实足够直接证据</x:v>
      </x:c>
      <x:c r="K76" s="9" t="str">
        <x:v>本轮未核实足够直接中药证据</x:v>
      </x:c>
      <x:c r="L76" s="9" t="str">
        <x:v>S083</x:v>
      </x:c>
    </x:row>
    <x:row r="77" ht="48" customHeight="1">
      <x:c r="A77" s="9" t="str">
        <x:v>头痛（丛集型；相关范畴）</x:v>
      </x:c>
      <x:c r="B77" s="9" t="str">
        <x:v>N03</x:v>
      </x:c>
      <x:c r="C77" s="9" t="str">
        <x:v>丛集性头痛预防</x:v>
      </x:c>
      <x:c r="D77" s="9" t="str">
        <x:v>P2</x:v>
      </x:c>
      <x:c r="E77" s="9" t="str">
        <x:v>神经与睡眠</x:v>
      </x:c>
      <x:c r="F77" s="9" t="str">
        <x:v>确诊发作性或慢性丛集性头痛成人</x:v>
      </x:c>
      <x:c r="G77" s="9" t="str">
        <x:v>发作痛苦强、频繁；难治或不能耐受预防治疗患者有需求。</x:v>
      </x:c>
      <x:c r="H77" s="9" t="str">
        <x:v>急性期氧疗或皮下/鼻用曲普坦；维拉帕米等专科预防并监测。</x:v>
      </x:c>
      <x:c r="I77" s="9" t="str">
        <x:v>每周发作次数、急救治疗次数、缓解期长度；安全性。</x:v>
      </x:c>
      <x:c r="J77" s="9" t="str">
        <x:v>本轮未核实足够直接证据</x:v>
      </x:c>
      <x:c r="K77" s="9" t="str">
        <x:v>本轮未核实足够直接中药证据</x:v>
      </x:c>
      <x:c r="L77" s="9" t="str">
        <x:v>S001</x:v>
      </x:c>
    </x:row>
    <x:row r="78" ht="48" customHeight="1">
      <x:c r="A78" s="9" t="str">
        <x:v>头痛（药物过度使用相关；无专属古病名）</x:v>
      </x:c>
      <x:c r="B78" s="9" t="str">
        <x:v>N04</x:v>
      </x:c>
      <x:c r="C78" s="9" t="str">
        <x:v>药物过度使用性头痛的撤药辅助与防复发</x:v>
      </x:c>
      <x:c r="D78" s="9" t="str">
        <x:v>P2</x:v>
      </x:c>
      <x:c r="E78" s="9" t="str">
        <x:v>神经与睡眠</x:v>
      </x:c>
      <x:c r="F78" s="9" t="str">
        <x:v>确诊药物过度使用性头痛，按被过度使用的药物及原发头痛分层</x:v>
      </x:c>
      <x:c r="G78" s="9" t="str">
        <x:v>撤药早期症状和复发影响坚持治疗；应研究附加获益。</x:v>
      </x:c>
      <x:c r="H78" s="9" t="str">
        <x:v>停止过度使用的急性头痛药、密切随访，并治疗基础头痛；复杂病例专科管理。</x:v>
      </x:c>
      <x:c r="I78" s="9" t="str">
        <x:v>撤药成功率、6个月复发率、月头痛天数及急性用药天数。</x:v>
      </x:c>
      <x:c r="J78" s="9" t="str">
        <x:v>本轮未核实足够直接证据</x:v>
      </x:c>
      <x:c r="K78" s="9" t="str">
        <x:v>本轮未核实足够直接中药证据</x:v>
      </x:c>
      <x:c r="L78" s="9" t="str">
        <x:v>S001</x:v>
      </x:c>
    </x:row>
    <x:row r="79" ht="48" customHeight="1">
      <x:c r="A79" s="9" t="str">
        <x:v>不宁腿综合征（可参照痹病辨治）</x:v>
      </x:c>
      <x:c r="B79" s="9" t="str">
        <x:v>N06</x:v>
      </x:c>
      <x:c r="C79" s="9" t="str">
        <x:v>不宁腿综合征</x:v>
      </x:c>
      <x:c r="D79" s="9" t="str">
        <x:v>P2</x:v>
      </x:c>
      <x:c r="E79" s="9" t="str">
        <x:v>神经与睡眠</x:v>
      </x:c>
      <x:c r="F79" s="9" t="str">
        <x:v>符合诊断且有临床困扰的成人，按铁缺乏、肾病及药物诱因分层</x:v>
      </x:c>
      <x:c r="G79" s="9" t="str">
        <x:v>夜间不适和睡眠受损明显；部分现有治疗可出现症状增扩。</x:v>
      </x:c>
      <x:c r="H79" s="9" t="str">
        <x:v>查铁状态与诱因；按指征补铁、α2δ配体等个体化治疗。</x:v>
      </x:c>
      <x:c r="I79" s="9" t="str">
        <x:v>IRLS评分、睡眠与日间功能、长期增扩发生率、救援药使用。</x:v>
      </x:c>
      <x:c r="J79" s="9" t="str">
        <x:v>本轮未核实足够直接证据</x:v>
      </x:c>
      <x:c r="K79" s="9" t="str">
        <x:v>本轮未核实足够直接中药证据</x:v>
      </x:c>
      <x:c r="L79" s="9" t="str">
        <x:v>S084</x:v>
      </x:c>
    </x:row>
    <x:row r="80" ht="48" customHeight="1">
      <x:c r="A80" s="9" t="str">
        <x:v>面痛</x:v>
      </x:c>
      <x:c r="B80" s="9" t="str">
        <x:v>N09</x:v>
      </x:c>
      <x:c r="C80" s="9" t="str">
        <x:v>原发性三叉神经痛</x:v>
      </x:c>
      <x:c r="D80" s="9" t="str">
        <x:v>P2</x:v>
      </x:c>
      <x:c r="E80" s="9" t="str">
        <x:v>神经与睡眠</x:v>
      </x:c>
      <x:c r="F80" s="9" t="str">
        <x:v>影像与专科评估后确诊的经典/特发性三叉神经痛成人</x:v>
      </x:c>
      <x:c r="G80" s="9" t="str">
        <x:v>突发剧痛影响进食言语；药物不耐受或残余发作者有需求。</x:v>
      </x:c>
      <x:c r="H80" s="9" t="str">
        <x:v>卡马西平等专科治疗；评估微血管减压等手术适应证。</x:v>
      </x:c>
      <x:c r="I80" s="9" t="str">
        <x:v>每日疼痛发作数、无痛比例、进食功能、救援药及药物不良反应。</x:v>
      </x:c>
      <x:c r="J80" s="9" t="str">
        <x:v>本轮未核实足够直接证据</x:v>
      </x:c>
      <x:c r="K80" s="9" t="str">
        <x:v>本轮未核实足够直接中药证据</x:v>
      </x:c>
      <x:c r="L80" s="9" t="str">
        <x:v>S028</x:v>
      </x:c>
    </x:row>
    <x:row r="81" ht="48" customHeight="1">
      <x:c r="A81" s="9" t="str">
        <x:v>可参照眩晕辨治（非一一对应）</x:v>
      </x:c>
      <x:c r="B81" s="9" t="str">
        <x:v>N10</x:v>
      </x:c>
      <x:c r="C81" s="9" t="str">
        <x:v>持续性姿势知觉性头晕（PPPD）</x:v>
      </x:c>
      <x:c r="D81" s="9" t="str">
        <x:v>P2</x:v>
      </x:c>
      <x:c r="E81" s="9" t="str">
        <x:v>神经与睡眠</x:v>
      </x:c>
      <x:c r="F81" s="9" t="str">
        <x:v>符合Bárány诊断标准、症状≥3个月的成人</x:v>
      </x:c>
      <x:c r="G81" s="9" t="str">
        <x:v>长期头晕影响站立出行，治疗证据仍有不足；不能与所有眩晕混同。</x:v>
      </x:c>
      <x:c r="H81" s="9" t="str">
        <x:v>解释教育、前庭康复及心理干预；部分病例使用SSRI/SNRI，需说明证据局限。</x:v>
      </x:c>
      <x:c r="I81" s="9" t="str">
        <x:v>DHI评分、视觉诱发症状、活动参与和跌倒；至少3—6个月维持。</x:v>
      </x:c>
      <x:c r="J81" s="9" t="str">
        <x:v>本轮未核实足够直接证据</x:v>
      </x:c>
      <x:c r="K81" s="9" t="str">
        <x:v>本轮未核实足够直接中药证据</x:v>
      </x:c>
      <x:c r="L81" s="9" t="str">
        <x:v>S085, S086</x:v>
      </x:c>
    </x:row>
    <x:row r="82" ht="48" customHeight="1">
      <x:c r="A82" s="9" t="str">
        <x:v>眩晕（耳眩晕相关）</x:v>
      </x:c>
      <x:c r="B82" s="9" t="str">
        <x:v>N11</x:v>
      </x:c>
      <x:c r="C82" s="9" t="str">
        <x:v>梅尼埃病反复眩晕</x:v>
      </x:c>
      <x:c r="D82" s="9" t="str">
        <x:v>P2</x:v>
      </x:c>
      <x:c r="E82" s="9" t="str">
        <x:v>神经与睡眠</x:v>
      </x:c>
      <x:c r="F82" s="9" t="str">
        <x:v>符合明确/可能梅尼埃病诊断成人，排除前庭性偏头痛等</x:v>
      </x:c>
      <x:c r="G82" s="9" t="str">
        <x:v>反复眩晕与听力变化影响日常功能，长期控制有需求。</x:v>
      </x:c>
      <x:c r="H82" s="9" t="str">
        <x:v>听力评估、生活管理；发作期短期对症，必要时鼓室内治疗及前庭康复。</x:v>
      </x:c>
      <x:c r="I82" s="9" t="str">
        <x:v>6—12个月眩晕发作频率、DHI、纯音听阈和生活质量。</x:v>
      </x:c>
      <x:c r="J82" s="9" t="str">
        <x:v>本轮未核实足够直接证据</x:v>
      </x:c>
      <x:c r="K82" s="9" t="str">
        <x:v>本轮未核实足够直接中药证据</x:v>
      </x:c>
      <x:c r="L82" s="9" t="str">
        <x:v>S087</x:v>
      </x:c>
    </x:row>
    <x:row r="83" ht="48" customHeight="1">
      <x:c r="A83" s="9" t="str">
        <x:v>耳鸣</x:v>
      </x:c>
      <x:c r="B83" s="9" t="str">
        <x:v>N12</x:v>
      </x:c>
      <x:c r="C83" s="9" t="str">
        <x:v>持续性原发性耳鸣伴明显困扰</x:v>
      </x:c>
      <x:c r="D83" s="9" t="str">
        <x:v>P2</x:v>
      </x:c>
      <x:c r="E83" s="9" t="str">
        <x:v>神经与睡眠</x:v>
      </x:c>
      <x:c r="F83" s="9" t="str">
        <x:v>持续非搏动性主观耳鸣成人，排除可治疗病因及危险信号</x:v>
      </x:c>
      <x:c r="G83" s="9" t="str">
        <x:v>耳鸣可伴失眠与情绪困扰；应以降低困扰而非承诺消除耳鸣为目标。</x:v>
      </x:c>
      <x:c r="H83" s="9" t="str">
        <x:v>听力检查、耳鸣支持、适应证内助听器及CBT等心理干预。</x:v>
      </x:c>
      <x:c r="I83" s="9" t="str">
        <x:v>TFI/THI、睡眠和日间功能；听阈及响度为次要指标。</x:v>
      </x:c>
      <x:c r="J83" s="9" t="str">
        <x:v>本轮未核实足够直接证据</x:v>
      </x:c>
      <x:c r="K83" s="9" t="str">
        <x:v>本轮未核实足够直接中药证据</x:v>
      </x:c>
      <x:c r="L83" s="9" t="str">
        <x:v>S088</x:v>
      </x:c>
    </x:row>
    <x:row r="84" ht="48" customHeight="1">
      <x:c r="A84" s="9" t="str">
        <x:v>可参照口疮、口糜辨治（肿瘤治疗相关）</x:v>
      </x:c>
      <x:c r="B84" s="9" t="str">
        <x:v>G12</x:v>
      </x:c>
      <x:c r="C84" s="9" t="str">
        <x:v>肿瘤治疗相关口腔黏膜炎</x:v>
      </x:c>
      <x:c r="D84" s="9" t="str">
        <x:v>P2</x:v>
      </x:c>
      <x:c r="E84" s="9" t="str">
        <x:v>肿瘤支持治疗</x:v>
      </x:c>
      <x:c r="F84" s="9" t="str">
        <x:v>按头颈放化疗、特定化疗或造血干细胞移植方案分别入组</x:v>
      </x:c>
      <x:c r="G84" s="9" t="str">
        <x:v>疼痛影响进食吞咽并可能中断抗肿瘤治疗；预防与治疗必须按肿瘤治疗场景匹配。</x:v>
      </x:c>
      <x:c r="H84" s="9" t="str">
        <x:v>规范口腔护理、场景适用的光生物调节/口腔冷疗等，镇痛和营养支持。</x:v>
      </x:c>
      <x:c r="I84" s="9" t="str">
        <x:v>WHO/CTCAE重度黏膜炎发生率及持续天数、疼痛、阿片使用、治疗中断及感染。</x:v>
      </x:c>
      <x:c r="J84" s="9" t="str">
        <x:v>本轮未核实足够直接证据</x:v>
      </x:c>
      <x:c r="K84" s="9" t="str">
        <x:v>本轮未核实足够直接中药证据</x:v>
      </x:c>
      <x:c r="L84" s="9" t="str">
        <x:v>S089</x:v>
      </x:c>
    </x:row>
    <x:row r="85" ht="48" customHeight="1">
      <x:c r="A85" s="9" t="str">
        <x:v>呕吐范畴（化疗相关）</x:v>
      </x:c>
      <x:c r="B85" s="9" t="str">
        <x:v>G13</x:v>
      </x:c>
      <x:c r="C85" s="9" t="str">
        <x:v>化疗相关恶心呕吐：延迟期及突破性症状</x:v>
      </x:c>
      <x:c r="D85" s="9" t="str">
        <x:v>P2</x:v>
      </x:c>
      <x:c r="E85" s="9" t="str">
        <x:v>肿瘤支持治疗</x:v>
      </x:c>
      <x:c r="F85" s="9" t="str">
        <x:v>接受明确致吐风险化疗且已规范预防的成人</x:v>
      </x:c>
      <x:c r="G85" s="9" t="str">
        <x:v>标准联合止吐显著有效，但仍有延迟恶心或突破症状；应考察额外获益。</x:v>
      </x:c>
      <x:c r="H85" s="9" t="str">
        <x:v>按致吐风险采用5-HT3、NK1拮抗剂、地塞米松及适宜患者奥氮平等联合预防和救援。</x:v>
      </x:c>
      <x:c r="I85" s="9" t="str">
        <x:v>急性/延迟期完全缓解（无呕吐且无救援药）、无明显恶心率、FLIE及进食。</x:v>
      </x:c>
      <x:c r="J85" s="9" t="str">
        <x:v>本轮未核实足够直接证据</x:v>
      </x:c>
      <x:c r="K85" s="9" t="str">
        <x:v>本轮未核实足够直接中药证据</x:v>
      </x:c>
      <x:c r="L85" s="9" t="str">
        <x:v>S090</x:v>
      </x:c>
    </x:row>
    <x:row r="86" ht="55" customHeight="1">
      <x:c r="A86" s="9" t="str">
        <x:v>口干、咽燥范畴（放疗相关；非一一对应）</x:v>
      </x:c>
      <x:c r="B86" s="9" t="str">
        <x:v>G24</x:v>
      </x:c>
      <x:c r="C86" s="9" t="str">
        <x:v>头颈部放疗后口干/唾液腺功能低下</x:v>
      </x:c>
      <x:c r="D86" s="9" t="str">
        <x:v>P2</x:v>
      </x:c>
      <x:c r="E86" s="9" t="str">
        <x:v>肿瘤支持治疗</x:v>
      </x:c>
      <x:c r="F86" s="9" t="str">
        <x:v>头颈肿瘤放疗后成人；区分主观口干与客观唾液减少</x:v>
      </x:c>
      <x:c r="G86" s="9" t="str">
        <x:v>可能长期影响吞咽、睡眠和口腔健康，现有唾液替代或促分泌不能恢复所有患者功能。</x:v>
      </x:c>
      <x:c r="H86" s="9" t="str">
        <x:v>预防时采用唾液腺保护放疗；治疗时局部润滑、唾液替代、适用患者促分泌及口腔维护。</x:v>
      </x:c>
      <x:c r="I86" s="9" t="str">
        <x:v>口干量表、非刺激/刺激唾液流率、吞咽及睡眠、龋病和口腔感染。</x:v>
      </x:c>
      <x:c r="J86" s="9" t="str">
        <x:v>本轮未核实足够直接药物证据；2021指南认为传统中药漱口液证据不足，针灸建议不能转写成中药药物有效。</x:v>
      </x:c>
      <x:c r="K86" s="9" t="str">
        <x:v>本轮未核实足够直接中药证据</x:v>
      </x:c>
      <x:c r="L86" s="9" t="str">
        <x:v>S091</x:v>
      </x:c>
    </x:row>
    <x:row r="87" ht="48" customHeight="1">
      <x:c r="A87" s="9" t="str">
        <x:v>项痹、项强等范畴（颈肩臂痛相关）</x:v>
      </x:c>
      <x:c r="B87" s="9" t="str">
        <x:v>P02</x:v>
      </x:c>
      <x:c r="C87" s="9" t="str">
        <x:v>神经根型颈椎病相关颈肩臂痛</x:v>
      </x:c>
      <x:c r="D87" s="9" t="str">
        <x:v>P2</x:v>
      </x:c>
      <x:c r="E87" s="9" t="str">
        <x:v>骨科与疼痛</x:v>
      </x:c>
      <x:c r="F87" s="9" t="str">
        <x:v>影像与体征相符的神经根症状患者</x:v>
      </x:c>
      <x:c r="G87" s="9" t="str">
        <x:v>疼痛、麻木可影响睡眠工作。需区分非特异颈痛与脊髓病。</x:v>
      </x:c>
      <x:c r="H87" s="9" t="str">
        <x:v>活动调整、康复、适宜药物；按指征手术</x:v>
      </x:c>
      <x:c r="I87" s="9" t="str">
        <x:v>颈臂痛NRS、NDI、上肢功能、神经体征</x:v>
      </x:c>
      <x:c r="J87" s="9" t="str">
        <x:v>本轮未核实足够直接证据</x:v>
      </x:c>
      <x:c r="K87" s="9" t="str">
        <x:v>本轮未核实足够直接中药证据</x:v>
      </x:c>
      <x:c r="L87" s="9" t="str">
        <x:v>S092</x:v>
      </x:c>
    </x:row>
    <x:row r="88" ht="48" customHeight="1">
      <x:c r="A88" s="9" t="str">
        <x:v>漏肩风（肩痹）</x:v>
      </x:c>
      <x:c r="B88" s="9" t="str">
        <x:v>P04</x:v>
      </x:c>
      <x:c r="C88" s="9" t="str">
        <x:v>冻结肩／粘连性肩关节囊炎</x:v>
      </x:c>
      <x:c r="D88" s="9" t="str">
        <x:v>P2</x:v>
      </x:c>
      <x:c r="E88" s="9" t="str">
        <x:v>骨科与疼痛</x:v>
      </x:c>
      <x:c r="F88" s="9" t="str">
        <x:v>分疾病阶段的冻结肩患者</x:v>
      </x:c>
      <x:c r="G88" s="9" t="str">
        <x:v>疼痛和活动受限可持续较久，需区分自然病程与药物加速康复效果。</x:v>
      </x:c>
      <x:c r="H88" s="9" t="str">
        <x:v>康复、适宜镇痛或注射，少数需手术</x:v>
      </x:c>
      <x:c r="I88" s="9" t="str">
        <x:v>SPADI、主动被动活动度、疼痛、恢复时间</x:v>
      </x:c>
      <x:c r="J88" s="9" t="str">
        <x:v>本轮未核实足够直接证据</x:v>
      </x:c>
      <x:c r="K88" s="9" t="str">
        <x:v>本轮未核实足够直接中药证据</x:v>
      </x:c>
      <x:c r="L88" s="9" t="str">
        <x:v>S093</x:v>
      </x:c>
    </x:row>
    <x:row r="89" ht="48" customHeight="1">
      <x:c r="A89" s="9" t="str">
        <x:v>痛风</x:v>
      </x:c>
      <x:c r="B89" s="9" t="str">
        <x:v>P05</x:v>
      </x:c>
      <x:c r="C89" s="9" t="str">
        <x:v>痛风反复发作</x:v>
      </x:c>
      <x:c r="D89" s="9" t="str">
        <x:v>P2</x:v>
      </x:c>
      <x:c r="E89" s="9" t="str">
        <x:v>骨科与疼痛</x:v>
      </x:c>
      <x:c r="F89" s="9" t="str">
        <x:v>确诊痛风且分急性期与降尿酸维持期者</x:v>
      </x:c>
      <x:c r="G89" s="9" t="str">
        <x:v>反复发作损害功能。值得研究规范降尿酸背景下的发作控制，不能仅追求短期止痛。</x:v>
      </x:c>
      <x:c r="H89" s="9" t="str">
        <x:v>急性期适宜抗炎；长期达标降尿酸</x:v>
      </x:c>
      <x:c r="I89" s="9" t="str">
        <x:v>发作次数、疼痛、尿酸达标、痛风石与安全性</x:v>
      </x:c>
      <x:c r="J89" s="9" t="str">
        <x:v>本轮未核实足够直接证据</x:v>
      </x:c>
      <x:c r="K89" s="9" t="str">
        <x:v>本轮未核实足够直接中药证据</x:v>
      </x:c>
      <x:c r="L89" s="9" t="str">
        <x:v>S094</x:v>
      </x:c>
    </x:row>
    <x:row r="90" ht="48" customHeight="1">
      <x:c r="A90" s="9" t="str">
        <x:v>尪痹</x:v>
      </x:c>
      <x:c r="B90" s="9" t="str">
        <x:v>P06</x:v>
      </x:c>
      <x:c r="C90" s="9" t="str">
        <x:v>类风湿关节炎残余疼痛</x:v>
      </x:c>
      <x:c r="D90" s="9" t="str">
        <x:v>P2</x:v>
      </x:c>
      <x:c r="E90" s="9" t="str">
        <x:v>骨科与疼痛</x:v>
      </x:c>
      <x:c r="F90" s="9" t="str">
        <x:v>接受规范DMARD治疗仍疼痛者，区分活动炎症与其他疼痛</x:v>
      </x:c>
      <x:c r="G90" s="9" t="str">
        <x:v>炎症控制后仍有疼痛的亚群值得研究，不应以止痛代替疾病控制。</x:v>
      </x:c>
      <x:c r="H90" s="9" t="str">
        <x:v>达标DMARD治疗及综合康复和适宜镇痛</x:v>
      </x:c>
      <x:c r="I90" s="9" t="str">
        <x:v>疼痛、HAQ功能、DAS28以区分炎症活动、安全性</x:v>
      </x:c>
      <x:c r="J90" s="9" t="str">
        <x:v>本轮未核实足够直接证据</x:v>
      </x:c>
      <x:c r="K90" s="9" t="str">
        <x:v>本轮未核实足够直接中药证据</x:v>
      </x:c>
      <x:c r="L90" s="9" t="str">
        <x:v>S095</x:v>
      </x:c>
    </x:row>
    <x:row r="91" ht="48" customHeight="1">
      <x:c r="A91" s="9" t="str">
        <x:v>颞颌关节紊乱（可参照颌痛辨治）</x:v>
      </x:c>
      <x:c r="B91" s="9" t="str">
        <x:v>P10</x:v>
      </x:c>
      <x:c r="C91" s="9" t="str">
        <x:v>颞下颌关节紊乱相关疼痛</x:v>
      </x:c>
      <x:c r="D91" s="9" t="str">
        <x:v>P2</x:v>
      </x:c>
      <x:c r="E91" s="9" t="str">
        <x:v>骨科与疼痛</x:v>
      </x:c>
      <x:c r="F91" s="9" t="str">
        <x:v>完成牙科评估的肌源性或关节性TMD，分层研究</x:v>
      </x:c>
      <x:c r="G91" s="9" t="str">
        <x:v>颌面痛及张口受限影响进食。病因多样，应以可逆保守照护为比较基础。</x:v>
      </x:c>
      <x:c r="H91" s="9" t="str">
        <x:v>自我管理、适宜理疗与行为干预、短期镇痛等</x:v>
      </x:c>
      <x:c r="I91" s="9" t="str">
        <x:v>疼痛、张口度、咀嚼功能和生活质量</x:v>
      </x:c>
      <x:c r="J91" s="9" t="str">
        <x:v>本轮未核实足够直接证据</x:v>
      </x:c>
      <x:c r="K91" s="9" t="str">
        <x:v>本轮未核实足够直接中药证据</x:v>
      </x:c>
      <x:c r="L91" s="9" t="str">
        <x:v>S096</x:v>
      </x:c>
    </x:row>
    <x:row r="92" ht="48" customHeight="1">
      <x:c r="A92" s="9" t="str">
        <x:v>口臭（口气秽恶）</x:v>
      </x:c>
      <x:c r="B92" s="9" t="str">
        <x:v>O04</x:v>
      </x:c>
      <x:c r="C92" s="9" t="str">
        <x:v>持续性口源性口臭</x:v>
      </x:c>
      <x:c r="D92" s="9" t="str">
        <x:v>P3</x:v>
      </x:c>
      <x:c r="E92" s="9" t="str">
        <x:v>口腔与眼科</x:v>
      </x:c>
      <x:c r="F92" s="9" t="str">
        <x:v>牙科检查明确来源且基础处理后仍有症状者</x:v>
      </x:c>
      <x:c r="G92" s="9" t="str">
        <x:v>社交困扰明确，但多数应先处理口腔卫生与牙周病，药物新增价值须单独证明。</x:v>
      </x:c>
      <x:c r="H92" s="9" t="str">
        <x:v>舌面与牙间清洁、牙周等病因治疗</x:v>
      </x:c>
      <x:c r="I92" s="9" t="str">
        <x:v>盲法感官评分、挥发性硫化物、持续改善</x:v>
      </x:c>
      <x:c r="J92" s="9" t="str">
        <x:v>本轮未核实足够直接证据</x:v>
      </x:c>
      <x:c r="K92" s="9" t="str">
        <x:v>本轮未核实足够直接中药证据</x:v>
      </x:c>
      <x:c r="L92" s="9" t="str">
        <x:v>S097</x:v>
      </x:c>
    </x:row>
    <x:row r="93" ht="55" customHeight="1">
      <x:c r="A93" s="9" t="str">
        <x:v>慢喉痹（单纯咽部异物感等须另辨）</x:v>
      </x:c>
      <x:c r="B93" s="9" t="str">
        <x:v>G20</x:v>
      </x:c>
      <x:c r="C93" s="9" t="str">
        <x:v>慢性咽部不适/慢性咽炎</x:v>
      </x:c>
      <x:c r="D93" s="9" t="str">
        <x:v>P3</x:v>
      </x:c>
      <x:c r="E93" s="9" t="str">
        <x:v>呼吸与耳鼻喉</x:v>
      </x:c>
      <x:c r="F93" s="9" t="str">
        <x:v>成人持续3个月以上咽干、痒或异物感，先排除肿瘤、感染、过敏及反流等</x:v>
      </x:c>
      <x:c r="G93" s="9" t="str">
        <x:v>病因和诊断异质性大，短期症状研究不足以证明长期疗效，需先标准化入组。</x:v>
      </x:c>
      <x:c r="H93" s="9" t="str">
        <x:v>耳鼻喉检查、处理明确病因、避免刺激及局部对症；无细菌证据不常规抗菌。</x:v>
      </x:c>
      <x:c r="I93" s="9" t="str">
        <x:v>预设咽干/痒/痛评分、症状天数、生活质量与3—6个月复发；先验证量表。</x:v>
      </x:c>
      <x:c r="J93" s="9" t="str">
        <x:v>有特定植物复方含片直接研究：2024年103名成人随机安慰剂对照15天，部分咽部症状改善；咽痛和干咳组间差异不显著。研究偏短且含片按功能食品讨论，不能等同已批准中药疗效。</x:v>
      </x:c>
      <x:c r="K93" s="9" t="str">
        <x:v>食品研究，非中药药物疗效证据</x:v>
      </x:c>
      <x:c r="L93" s="9" t="str">
        <x:v>S098</x:v>
      </x:c>
    </x:row>
    <x:row r="94" ht="48" customHeight="1">
      <x:c r="A94" s="9" t="str">
        <x:v>经行乳房胀痛</x:v>
      </x:c>
      <x:c r="B94" s="9" t="str">
        <x:v>W10</x:v>
      </x:c>
      <x:c r="C94" s="9" t="str">
        <x:v>周期性乳房疼痛</x:v>
      </x:c>
      <x:c r="D94" s="9" t="str">
        <x:v>P3</x:v>
      </x:c>
      <x:c r="E94" s="9" t="str">
        <x:v>妇科</x:v>
      </x:c>
      <x:c r="F94" s="9" t="str">
        <x:v>评估排除可疑乳腺病变的周期性乳痛者</x:v>
      </x:c>
      <x:c r="G94" s="9" t="str">
        <x:v>与月经相关的反复乳痛可影响活动。需与自然波动及安慰效应区分。</x:v>
      </x:c>
      <x:c r="H94" s="9" t="str">
        <x:v>解释与支持、合适胸衣、适宜局部镇痛等</x:v>
      </x:c>
      <x:c r="I94" s="9" t="str">
        <x:v>周期疼痛日记、疼痛天数、救援药及功能</x:v>
      </x:c>
      <x:c r="J94" s="9" t="str">
        <x:v>本轮未核实足够直接证据</x:v>
      </x:c>
      <x:c r="K94" s="9" t="str">
        <x:v>本轮未核实足够直接中药证据</x:v>
      </x:c>
      <x:c r="L94" s="9" t="str">
        <x:v>S099</x:v>
      </x:c>
    </x:row>
    <x:row r="95" ht="48" customHeight="1">
      <x:c r="A95" s="9" t="str">
        <x:v>可参照虚劳、懈怠辨治（非一一对应）</x:v>
      </x:c>
      <x:c r="B95" s="9" t="str">
        <x:v>M03</x:v>
      </x:c>
      <x:c r="C95" s="9" t="str">
        <x:v>肌痛性脑脊髓炎／慢性疲劳综合征（ME/CFS）</x:v>
      </x:c>
      <x:c r="D95" s="9" t="str">
        <x:v>P3</x:v>
      </x:c>
      <x:c r="E95" s="9" t="str">
        <x:v>情绪与疲劳</x:v>
      </x:c>
      <x:c r="F95" s="9" t="str">
        <x:v>满足临床诊断并有劳后不适等特征者</x:v>
      </x:c>
      <x:c r="G95" s="9" t="str">
        <x:v>属于特定综合征，不能把普通疲劳算作患者。缺乏公认治愈治疗，探索需重视活动后症状恶化。</x:v>
      </x:c>
      <x:c r="H95" s="9" t="str">
        <x:v>个体化能量管理、症状管理和支持性照护</x:v>
      </x:c>
      <x:c r="I95" s="9" t="str">
        <x:v>疲劳、劳后不适、日常功能、持续获益与恶化</x:v>
      </x:c>
      <x:c r="J95" s="9" t="str">
        <x:v>本轮未核实足够直接证据</x:v>
      </x:c>
      <x:c r="K95" s="9" t="str">
        <x:v>本轮未核实足够直接中药证据</x:v>
      </x:c>
      <x:c r="L95" s="9" t="str">
        <x:v>S100</x:v>
      </x:c>
    </x:row>
    <x:row r="96" ht="48" customHeight="1">
      <x:c r="A96" s="9" t="str">
        <x:v>疫后乏力（现代描述；可参照虚劳辨治）</x:v>
      </x:c>
      <x:c r="B96" s="9" t="str">
        <x:v>M04</x:v>
      </x:c>
      <x:c r="C96" s="9" t="str">
        <x:v>新冠后综合征相关持续疲劳</x:v>
      </x:c>
      <x:c r="D96" s="9" t="str">
        <x:v>P3</x:v>
      </x:c>
      <x:c r="E96" s="9" t="str">
        <x:v>情绪与疲劳</x:v>
      </x:c>
      <x:c r="F96" s="9" t="str">
        <x:v>符合新冠后综合征定义并排除其他病因者</x:v>
      </x:c>
      <x:c r="G96" s="9" t="str">
        <x:v>持续疲劳可影响生活工作。需区分病程、人群和劳后症状恶化，研究额外功能获益。</x:v>
      </x:c>
      <x:c r="H96" s="9" t="str">
        <x:v>病因评估、个体化多学科症状管理</x:v>
      </x:c>
      <x:c r="I96" s="9" t="str">
        <x:v>疲劳、劳后症状、功能恢复、生活质量</x:v>
      </x:c>
      <x:c r="J96" s="9" t="str">
        <x:v>本轮未核实足够直接证据</x:v>
      </x:c>
      <x:c r="K96" s="9" t="str">
        <x:v>本轮未核实足够直接中药证据</x:v>
      </x:c>
      <x:c r="L96" s="9" t="str">
        <x:v>S101</x:v>
      </x:c>
    </x:row>
    <x:row r="97" ht="48" customHeight="1">
      <x:c r="A97" s="9" t="str">
        <x:v>疣、千日疮等（按疣类型辨治）</x:v>
      </x:c>
      <x:c r="B97" s="9" t="str">
        <x:v>D12</x:v>
      </x:c>
      <x:c r="C97" s="9" t="str">
        <x:v>寻常疣／跖疣</x:v>
      </x:c>
      <x:c r="D97" s="9" t="str">
        <x:v>P3</x:v>
      </x:c>
      <x:c r="E97" s="9" t="str">
        <x:v>皮肤</x:v>
      </x:c>
      <x:c r="F97" s="9" t="str">
        <x:v>确认非生殖器疣，排除可疑恶性皮损者</x:v>
      </x:c>
      <x:c r="G97" s="9" t="str">
        <x:v>部分皮损顽固或影响行走。自然消退常见，需证明完全清除、耐受性与复发优势。</x:v>
      </x:c>
      <x:c r="H97" s="9" t="str">
        <x:v>适宜角质剥脱、冷冻及其他局部处理</x:v>
      </x:c>
      <x:c r="I97" s="9" t="str">
        <x:v>完全清除率、清除时间、复发、疼痛</x:v>
      </x:c>
      <x:c r="J97" s="9" t="str">
        <x:v>本轮未核实足够直接证据</x:v>
      </x:c>
      <x:c r="K97" s="9" t="str">
        <x:v>本轮未核实足够直接中药证据</x:v>
      </x:c>
      <x:c r="L97" s="9" t="str">
        <x:v>S102</x:v>
      </x:c>
    </x:row>
    <x:row r="98" ht="48" customHeight="1">
      <x:c r="A98" s="9" t="str">
        <x:v>足跟痛（可参照筋痹辨治）</x:v>
      </x:c>
      <x:c r="B98" s="9" t="str">
        <x:v>P08</x:v>
      </x:c>
      <x:c r="C98" s="9" t="str">
        <x:v>足底筋膜病相关足跟痛</x:v>
      </x:c>
      <x:c r="D98" s="9" t="str">
        <x:v>P3</x:v>
      </x:c>
      <x:c r="E98" s="9" t="str">
        <x:v>骨科与疼痛</x:v>
      </x:c>
      <x:c r="F98" s="9" t="str">
        <x:v>临床确认且排除骨折／神经卡压等者</x:v>
      </x:c>
      <x:c r="G98" s="9" t="str">
        <x:v>晨起及负重疼痛影响行走。多数可经保守治疗改善，研发需证明附加效果或恢复更快。</x:v>
      </x:c>
      <x:c r="H98" s="9" t="str">
        <x:v>拉伸、负荷调整、鞋垫、适宜康复等</x:v>
      </x:c>
      <x:c r="I98" s="9" t="str">
        <x:v>晨起首步疼痛、足部功能、恢复活动时间</x:v>
      </x:c>
      <x:c r="J98" s="9" t="str">
        <x:v>本轮未核实足够直接证据</x:v>
      </x:c>
      <x:c r="K98" s="9" t="str">
        <x:v>本轮未核实足够直接中药证据</x:v>
      </x:c>
      <x:c r="L98" s="9" t="str">
        <x:v>S103</x:v>
      </x:c>
    </x:row>
    <x:row r="99" ht="48" customHeight="1">
      <x:c r="A99" s="9" t="str">
        <x:v>肘劳（伤筋范畴）</x:v>
      </x:c>
      <x:c r="B99" s="9" t="str">
        <x:v>P09</x:v>
      </x:c>
      <x:c r="C99" s="9" t="str">
        <x:v>肱骨外上髁腱病／网球肘</x:v>
      </x:c>
      <x:c r="D99" s="9" t="str">
        <x:v>P3</x:v>
      </x:c>
      <x:c r="E99" s="9" t="str">
        <x:v>骨科与疼痛</x:v>
      </x:c>
      <x:c r="F99" s="9" t="str">
        <x:v>确诊腱病并排除其他肘部病因者</x:v>
      </x:c>
      <x:c r="G99" s="9" t="str">
        <x:v>反复使用相关疼痛影响握持与工作。可研究康复背景下止痛与功能恢复。</x:v>
      </x:c>
      <x:c r="H99" s="9" t="str">
        <x:v>负荷管理、康复、适宜短期镇痛等</x:v>
      </x:c>
      <x:c r="I99" s="9" t="str">
        <x:v>PRTEE、无痛握力、疼痛、复工时间</x:v>
      </x:c>
      <x:c r="J99" s="9" t="str">
        <x:v>本轮未核实足够直接证据</x:v>
      </x:c>
      <x:c r="K99" s="9" t="str">
        <x:v>本轮未核实足够直接中药证据</x:v>
      </x:c>
      <x:c r="L99" s="9" t="str">
        <x:v>S104</x:v>
      </x:c>
    </x:row>
    <x:row r="100"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</x:row>
  </x:sheetData>
  <x:conditionalFormatting sqref="D10:D99">
    <x:cfRule type="containsText" dxfId="0" priority="1" operator="containsText" text="P1"/>
    <x:cfRule type="containsText" dxfId="1" priority="2" operator="containsText" text="P3"/>
  </x:conditionalFormatting>
  <x:dataValidations count="1">
    <x:dataValidation type="list" sqref="D10:D99">
      <x:formula1>"P1,P2,P3"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619b18b35148dc"/>
  </x:tableParts>
</x:worksheet>
</file>

<file path=xl/worksheets/sheet2.xml><?xml version="1.0" encoding="utf-8"?>
<x:worksheet xmlns:x="http://schemas.openxmlformats.org/spreadsheetml/2006/main">
  <x:sheetPr>
    <x:tabColor rgb="FFA9B8C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23" hidden="0" customWidth="1"/>
    <x:col min="3" max="3" width="27" hidden="0" customWidth="1"/>
    <x:col min="4" max="4" width="23" hidden="0" customWidth="1"/>
    <x:col min="5" max="5" width="65" hidden="0" customWidth="1"/>
    <x:col min="6" max="6" width="85" hidden="0" customWidth="1"/>
    <x:col min="7" max="7" width="5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来源与适用边界</x:v>
      </x:c>
      <x:c r="B2" s="2"/>
      <x:c r="C2" s="2"/>
      <x:c r="D2" s="2"/>
      <x:c r="E2" s="2"/>
      <x:c r="F2" s="2"/>
      <x:c r="G2" s="2"/>
    </x:row>
    <x:row r="3">
      <x:c r="A3" s="4" t="str">
        <x:v>访问日期：2026-10-16。疾病资料支持需求与治疗背景，不等同中药疗效试验。</x:v>
      </x:c>
      <x:c r="B3" s="4"/>
      <x:c r="C3" s="4"/>
      <x:c r="D3" s="4"/>
      <x:c r="E3" s="4"/>
      <x:c r="F3" s="4"/>
      <x:c r="G3" s="4"/>
    </x:row>
    <x:row r="4">
      <x:c r="A4" s="4" t="str">
        <x:v>来源ID与项目ID保持对应。年份标原文／指南版本，无日期项不推定为2026发表。</x:v>
      </x:c>
      <x:c r="B4" s="4"/>
      <x:c r="C4" s="4"/>
      <x:c r="D4" s="4"/>
      <x:c r="E4" s="4"/>
      <x:c r="F4" s="4"/>
      <x:c r="G4" s="4"/>
    </x:row>
    <x:row r="5">
      <x:c r="A5" s="2"/>
      <x:c r="B5" s="2"/>
      <x:c r="C5" s="2"/>
      <x:c r="D5" s="2"/>
      <x:c r="E5" s="2"/>
      <x:c r="F5" s="2"/>
      <x:c r="G5" s="2"/>
    </x:row>
    <x:row r="6" ht="30" customHeight="1">
      <x:c r="A6" s="12" t="str">
        <x:v>来源ID</x:v>
      </x:c>
      <x:c r="B6" s="12" t="str">
        <x:v>对应项目ID</x:v>
      </x:c>
      <x:c r="C6" s="12" t="str">
        <x:v>来源类型</x:v>
      </x:c>
      <x:c r="D6" s="12" t="str">
        <x:v>发表年／版本</x:v>
      </x:c>
      <x:c r="E6" s="12" t="str">
        <x:v>来源题名</x:v>
      </x:c>
      <x:c r="F6" s="12" t="str">
        <x:v>原始链接</x:v>
      </x:c>
      <x:c r="G6" s="12" t="str">
        <x:v>适用边界</x:v>
      </x:c>
    </x:row>
    <x:row r="7" ht="42" customHeight="1">
      <x:c r="A7" s="9" t="str">
        <x:v>S001</x:v>
      </x:c>
      <x:c r="B7" s="9" t="str">
        <x:v>N01, N02, N03, N04</x:v>
      </x:c>
      <x:c r="C7" s="9" t="str">
        <x:v>官方专业指南</x:v>
      </x:c>
      <x:c r="D7" s="9" t="str">
        <x:v>2025</x:v>
      </x:c>
      <x:c r="E7" s="9" t="str">
        <x:v>NICE CG150: Headaches in over 12s（2025更新）</x:v>
      </x:c>
      <x:c r="F7" s="9" t="str">
        <x:v>https://www.nice.org.uk/guidance/cg150/chapter/recommendations</x:v>
      </x:c>
      <x:c r="G7" s="9" t="str">
        <x:v>用于诊断、标准治疗和研究目标；境外选择不等同中国批准用法。</x:v>
      </x:c>
    </x:row>
    <x:row r="8" ht="42" customHeight="1">
      <x:c r="A8" s="9" t="str">
        <x:v>S002</x:v>
      </x:c>
      <x:c r="B8" s="9" t="str">
        <x:v>N01</x:v>
      </x:c>
      <x:c r="C8" s="9" t="str">
        <x:v>原始随机对照试验</x:v>
      </x:c>
      <x:c r="D8" s="9" t="str">
        <x:v>2021</x:v>
      </x:c>
      <x:c r="E8" s="9" t="str">
        <x:v>Efficacy and Safety of Chuanxiong Qingnao Granule in Patients with Migraine: A Randomized, Double-Blind, Placebo-Controlled Trial</x:v>
      </x:c>
      <x:c r="F8" s="9" t="str">
        <x:v>https://pmc.ncbi.nlm.nih.gov/articles/PMC8716194/</x:v>
      </x:c>
      <x:c r="G8" s="9" t="str">
        <x:v>按原文设计、人群及随访理解；不能直接外推用户未知处方。</x:v>
      </x:c>
    </x:row>
    <x:row r="9" ht="42" customHeight="1">
      <x:c r="A9" s="9" t="str">
        <x:v>S003</x:v>
      </x:c>
      <x:c r="B9" s="9" t="str">
        <x:v>N05</x:v>
      </x:c>
      <x:c r="C9" s="9" t="str">
        <x:v>官方专业指南</x:v>
      </x:c>
      <x:c r="D9" s="9" t="str">
        <x:v>2021</x:v>
      </x:c>
      <x:c r="E9" s="9" t="str">
        <x:v>AASM: Behavioral and psychological treatments for chronic insomnia disorder in adults</x:v>
      </x:c>
      <x:c r="F9" s="9" t="str">
        <x:v>https://pmc.ncbi.nlm.nih.gov/articles/PMC7853203/</x:v>
      </x:c>
      <x:c r="G9" s="9" t="str">
        <x:v>用于诊断、标准治疗和研究目标；境外选择不等同中国批准用法。</x:v>
      </x:c>
    </x:row>
    <x:row r="10" ht="42" customHeight="1">
      <x:c r="A10" s="9" t="str">
        <x:v>S004</x:v>
      </x:c>
      <x:c r="B10" s="9" t="str">
        <x:v>N05</x:v>
      </x:c>
      <x:c r="C10" s="9" t="str">
        <x:v>原始随机对照试验</x:v>
      </x:c>
      <x:c r="D10" s="9" t="str">
        <x:v>2022</x:v>
      </x:c>
      <x:c r="E10" s="9" t="str">
        <x:v>Zao Ren An Shen capsule for insomnia: a double-blind, randomized, placebo-controlled trial</x:v>
      </x:c>
      <x:c r="F10" s="9" t="str">
        <x:v>https://academic.oup.com/sleep/article/45/2/zsab266/6425938</x:v>
      </x:c>
      <x:c r="G10" s="9" t="str">
        <x:v>按原文设计、人群及随访理解；不能直接外推用户未知处方。</x:v>
      </x:c>
    </x:row>
    <x:row r="11" ht="42" customHeight="1">
      <x:c r="A11" s="9" t="str">
        <x:v>S005</x:v>
      </x:c>
      <x:c r="B11" s="9" t="str">
        <x:v>N05</x:v>
      </x:c>
      <x:c r="C11" s="9" t="str">
        <x:v>原始随机对照试验</x:v>
      </x:c>
      <x:c r="D11" s="9" t="str">
        <x:v>2022</x:v>
      </x:c>
      <x:c r="E11" s="9" t="str">
        <x:v>Clinical Efficacy of the Chinese Herbal Medicine Shumian Capsule for Insomnia</x:v>
      </x:c>
      <x:c r="F11" s="9" t="str">
        <x:v>https://pubmed.ncbi.nlm.nih.gov/35378821/</x:v>
      </x:c>
      <x:c r="G11" s="9" t="str">
        <x:v>按原文设计、人群及随访理解；不能直接外推用户未知处方。</x:v>
      </x:c>
    </x:row>
    <x:row r="12" ht="42" customHeight="1">
      <x:c r="A12" s="9" t="str">
        <x:v>S006</x:v>
      </x:c>
      <x:c r="B12" s="9" t="str">
        <x:v>N13</x:v>
      </x:c>
      <x:c r="C12" s="9" t="str">
        <x:v>官方专业指南</x:v>
      </x:c>
      <x:c r="D12" s="9" t="str">
        <x:v>2018</x:v>
      </x:c>
      <x:c r="E12" s="9" t="str">
        <x:v>AUA: Erectile Dysfunction Guideline</x:v>
      </x:c>
      <x:c r="F12" s="9" t="str">
        <x:v>https://www.auanet.org/documents/guidelines/ed%20website%20final.pdf</x:v>
      </x:c>
      <x:c r="G12" s="9" t="str">
        <x:v>用于诊断、标准治疗和研究目标；境外选择不等同中国批准用法。</x:v>
      </x:c>
    </x:row>
    <x:row r="13" ht="42" customHeight="1">
      <x:c r="A13" s="9" t="str">
        <x:v>S007</x:v>
      </x:c>
      <x:c r="B13" s="9" t="str">
        <x:v>N13</x:v>
      </x:c>
      <x:c r="C13" s="9" t="str">
        <x:v>原始随机对照试验</x:v>
      </x:c>
      <x:c r="D13" s="9" t="str">
        <x:v>2024</x:v>
      </x:c>
      <x:c r="E13" s="9" t="str">
        <x:v>Efficacy of Hongjing I granule in patients with mild to moderate erectile dysfunction in a randomized controlled trial</x:v>
      </x:c>
      <x:c r="F13" s="9" t="str">
        <x:v>https://www.frontiersin.org/journals/pharmacology/articles/10.3389/fphar.2024.1367812/full</x:v>
      </x:c>
      <x:c r="G13" s="9" t="str">
        <x:v>按原文设计、人群及随访理解；不能直接外推用户未知处方。</x:v>
      </x:c>
    </x:row>
    <x:row r="14" ht="42" customHeight="1">
      <x:c r="A14" s="9" t="str">
        <x:v>S008</x:v>
      </x:c>
      <x:c r="B14" s="9" t="str">
        <x:v>N13</x:v>
      </x:c>
      <x:c r="C14" s="9" t="str">
        <x:v>原始随机对照试验</x:v>
      </x:c>
      <x:c r="D14" s="9" t="str">
        <x:v>2004</x:v>
      </x:c>
      <x:c r="E14" s="9" t="str">
        <x:v>Treatment of patients with erectile dysfunction by Shugan Yiyang Capsule</x:v>
      </x:c>
      <x:c r="F14" s="9" t="str">
        <x:v>https://link.springer.com/article/10.1007/BF02836376</x:v>
      </x:c>
      <x:c r="G14" s="9" t="str">
        <x:v>按原文设计、人群及随访理解；不能直接外推用户未知处方。</x:v>
      </x:c>
    </x:row>
    <x:row r="15" ht="42" customHeight="1">
      <x:c r="A15" s="9" t="str">
        <x:v>S009</x:v>
      </x:c>
      <x:c r="B15" s="9" t="str">
        <x:v>N14</x:v>
      </x:c>
      <x:c r="C15" s="9" t="str">
        <x:v>官方专业指南</x:v>
      </x:c>
      <x:c r="D15" s="9" t="str">
        <x:v>2020</x:v>
      </x:c>
      <x:c r="E15" s="9" t="str">
        <x:v>AUA/SMSNA: Disorders of Ejaculation Guideline</x:v>
      </x:c>
      <x:c r="F15" s="9" t="str">
        <x:v>https://auau.auanet.org/sites/default/files/media/2023-08/Disorders%20of%20Ejaculation_%20An%20AUA_SMSNA%20Guideline%20%282020%29%20-%20American%20Urological%20Association.pdf</x:v>
      </x:c>
      <x:c r="G15" s="9" t="str">
        <x:v>用于诊断、标准治疗和研究目标；境外选择不等同中国批准用法。</x:v>
      </x:c>
    </x:row>
    <x:row r="16" ht="42" customHeight="1">
      <x:c r="A16" s="9" t="str">
        <x:v>S010</x:v>
      </x:c>
      <x:c r="B16" s="9" t="str">
        <x:v>N15, N22</x:v>
      </x:c>
      <x:c r="C16" s="9" t="str">
        <x:v>官方专业指南</x:v>
      </x:c>
      <x:c r="D16" s="9" t="str">
        <x:v>2025</x:v>
      </x:c>
      <x:c r="E16" s="9" t="str">
        <x:v>AUA: Diagnosis and Management of Male Chronic Pelvic Pain</x:v>
      </x:c>
      <x:c r="F16" s="9" t="str">
        <x:v>https://www.auanet.org/documents/Guidelines/PDF/2025%20Guidelines/CPP%20Unabridged%20041025.pdf</x:v>
      </x:c>
      <x:c r="G16" s="9" t="str">
        <x:v>用于诊断、标准治疗和研究目标；境外选择不等同中国批准用法。</x:v>
      </x:c>
    </x:row>
    <x:row r="17" ht="42" customHeight="1">
      <x:c r="A17" s="9" t="str">
        <x:v>S011</x:v>
      </x:c>
      <x:c r="B17" s="9" t="str">
        <x:v>W01</x:v>
      </x:c>
      <x:c r="C17" s="9" t="str">
        <x:v>专业机构疾病资料</x:v>
      </x:c>
      <x:c r="D17" s="9" t="str">
        <x:v>未标日期</x:v>
      </x:c>
      <x:c r="E17" s="9" t="str">
        <x:v>ACOG Dysmenorrhea: Painful Periods</x:v>
      </x:c>
      <x:c r="F17" s="9" t="str">
        <x:v>https://www.acog.org/womens-health/faqs/dysmenorrhea-painful-periods</x:v>
      </x:c>
      <x:c r="G17" s="9" t="str">
        <x:v>用于疾病定义、症状负担与治疗背景；不能当作中药疗效证明。</x:v>
      </x:c>
    </x:row>
    <x:row r="18" ht="42" customHeight="1">
      <x:c r="A18" s="9" t="str">
        <x:v>S012</x:v>
      </x:c>
      <x:c r="B18" s="9" t="str">
        <x:v>W01</x:v>
      </x:c>
      <x:c r="C18" s="9" t="str">
        <x:v>原始中药随机试验</x:v>
      </x:c>
      <x:c r="D18" s="9" t="str">
        <x:v>2026</x:v>
      </x:c>
      <x:c r="E18" s="9" t="str">
        <x:v>血府逐瘀口服液原发性痛经多中心随机试验</x:v>
      </x:c>
      <x:c r="F18" s="9" t="str">
        <x:v>https://pubmed.ncbi.nlm.nih.gov/41907285/</x:v>
      </x:c>
      <x:c r="G18" s="9" t="str">
        <x:v>仅适用于原试验制剂、人群、疗程和给药途径；需看主要终点与安全性。</x:v>
      </x:c>
    </x:row>
    <x:row r="19" ht="42" customHeight="1">
      <x:c r="A19" s="9" t="str">
        <x:v>S013</x:v>
      </x:c>
      <x:c r="B19" s="9" t="str">
        <x:v>W01</x:v>
      </x:c>
      <x:c r="C19" s="9" t="str">
        <x:v>原始中药随机试验</x:v>
      </x:c>
      <x:c r="D19" s="9" t="str">
        <x:v>2023</x:v>
      </x:c>
      <x:c r="E19" s="9" t="str">
        <x:v>Effect of Guizhi Fuling Wan in primary dysmenorrhea</x:v>
      </x:c>
      <x:c r="F19" s="9" t="str">
        <x:v>https://pubmed.ncbi.nlm.nih.gov/36746293/</x:v>
      </x:c>
      <x:c r="G19" s="9" t="str">
        <x:v>仅适用于原试验制剂、人群、疗程和给药途径；需看主要终点与安全性。</x:v>
      </x:c>
    </x:row>
    <x:row r="20" ht="42" customHeight="1">
      <x:c r="A20" s="9" t="str">
        <x:v>S014</x:v>
      </x:c>
      <x:c r="B20" s="9" t="str">
        <x:v>G04</x:v>
      </x:c>
      <x:c r="C20" s="9" t="str">
        <x:v>专业指南</x:v>
      </x:c>
      <x:c r="D20" s="9" t="str">
        <x:v>2023</x:v>
      </x:c>
      <x:c r="E20" s="9" t="str">
        <x:v>AGA-ACG Clinical Practice Guideline: Pharmacological Management of Chronic Idiopathic Constipation</x:v>
      </x:c>
      <x:c r="F20" s="9" t="str">
        <x:v>https://pmc.ncbi.nlm.nih.gov/articles/PMC10544839/</x:v>
      </x:c>
      <x:c r="G20" s="9" t="str">
        <x:v>用于诊断、标准治疗和研究目标；境外选择不等同中国批准用法。</x:v>
      </x:c>
    </x:row>
    <x:row r="21" ht="42" customHeight="1">
      <x:c r="A21" s="9" t="str">
        <x:v>S015</x:v>
      </x:c>
      <x:c r="B21" s="9" t="str">
        <x:v>G04</x:v>
      </x:c>
      <x:c r="C21" s="9" t="str">
        <x:v>随机对照试验</x:v>
      </x:c>
      <x:c r="D21" s="9" t="str">
        <x:v>2019</x:v>
      </x:c>
      <x:c r="E21" s="9" t="str">
        <x:v>Efficacy of MaZiRenWan in functional constipation in a randomized controlled trial</x:v>
      </x:c>
      <x:c r="F21" s="9" t="str">
        <x:v>https://pubmed.ncbi.nlm.nih.gov/29654915/</x:v>
      </x:c>
      <x:c r="G21" s="9" t="str">
        <x:v>用于疾病定义、症状负担与治疗背景；不能当作中药疗效证明。</x:v>
      </x:c>
    </x:row>
    <x:row r="22" ht="42" customHeight="1">
      <x:c r="A22" s="9" t="str">
        <x:v>S016</x:v>
      </x:c>
      <x:c r="B22" s="9" t="str">
        <x:v>G02, G03</x:v>
      </x:c>
      <x:c r="C22" s="9" t="str">
        <x:v>专业指南</x:v>
      </x:c>
      <x:c r="D22" s="9" t="str">
        <x:v>2021</x:v>
      </x:c>
      <x:c r="E22" s="9" t="str">
        <x:v>ACG Clinical Guideline: Management of Irritable Bowel Syndrome</x:v>
      </x:c>
      <x:c r="F22" s="9" t="str">
        <x:v>https://pubmed.ncbi.nlm.nih.gov/33315591/</x:v>
      </x:c>
      <x:c r="G22" s="9" t="str">
        <x:v>用于诊断、标准治疗和研究目标；境外选择不等同中国批准用法。</x:v>
      </x:c>
    </x:row>
    <x:row r="23" ht="42" customHeight="1">
      <x:c r="A23" s="9" t="str">
        <x:v>S017</x:v>
      </x:c>
      <x:c r="B23" s="9" t="str">
        <x:v>G02</x:v>
      </x:c>
      <x:c r="C23" s="9" t="str">
        <x:v>随机对照试验</x:v>
      </x:c>
      <x:c r="D23" s="9" t="str">
        <x:v>2018</x:v>
      </x:c>
      <x:c r="E23" s="9" t="str">
        <x:v>Tong-Xie-Yao-Fang granules versus placebo for diarrhoea-predominant IBS</x:v>
      </x:c>
      <x:c r="F23" s="9" t="str">
        <x:v>https://pubmed.ncbi.nlm.nih.gov/29856472/</x:v>
      </x:c>
      <x:c r="G23" s="9" t="str">
        <x:v>用于疾病定义、症状负担与治疗背景；不能当作中药疗效证明。</x:v>
      </x:c>
    </x:row>
    <x:row r="24" ht="42" customHeight="1">
      <x:c r="A24" s="9" t="str">
        <x:v>S018</x:v>
      </x:c>
      <x:c r="B24" s="9" t="str">
        <x:v>G02</x:v>
      </x:c>
      <x:c r="C24" s="9" t="str">
        <x:v>随机对照试验</x:v>
      </x:c>
      <x:c r="D24" s="9" t="str">
        <x:v>2025</x:v>
      </x:c>
      <x:c r="E24" s="9" t="str">
        <x:v>Tongxie Yaofang granules for IBS-D: a randomised double-blind placebo-controlled phase II trial</x:v>
      </x:c>
      <x:c r="F24" s="9" t="str">
        <x:v>https://pmc.ncbi.nlm.nih.gov/articles/PMC11772933/</x:v>
      </x:c>
      <x:c r="G24" s="9" t="str">
        <x:v>用于疾病定义、症状负担与治疗背景；不能当作中药疗效证明。</x:v>
      </x:c>
    </x:row>
    <x:row r="25" ht="42" customHeight="1">
      <x:c r="A25" s="9" t="str">
        <x:v>S019</x:v>
      </x:c>
      <x:c r="B25" s="9" t="str">
        <x:v>G01</x:v>
      </x:c>
      <x:c r="C25" s="9" t="str">
        <x:v>专业指南</x:v>
      </x:c>
      <x:c r="D25" s="9" t="str">
        <x:v>2022</x:v>
      </x:c>
      <x:c r="E25" s="9" t="str">
        <x:v>British Society of Gastroenterology guidelines on the management of functional dyspepsia</x:v>
      </x:c>
      <x:c r="F25" s="9" t="str">
        <x:v>https://gut.bmj.com/content/early/2022/07/07/gutjnl-2022-327737</x:v>
      </x:c>
      <x:c r="G25" s="9" t="str">
        <x:v>用于诊断、标准治疗和研究目标；境外选择不等同中国批准用法。</x:v>
      </x:c>
    </x:row>
    <x:row r="26" ht="55" customHeight="1">
      <x:c r="A26" s="9" t="str">
        <x:v>S020</x:v>
      </x:c>
      <x:c r="B26" s="9" t="str">
        <x:v>G01</x:v>
      </x:c>
      <x:c r="C26" s="9" t="str">
        <x:v>随机对照试验</x:v>
      </x:c>
      <x:c r="D26" s="9" t="str">
        <x:v>2017</x:v>
      </x:c>
      <x:c r="E26" s="9" t="str">
        <x:v>Efficacy and safety of Xiangsha Liujunzi granules for functional dyspepsia: a multicenter randomized double-blind placebo-controlled clinical study</x:v>
      </x:c>
      <x:c r="F26" s="9" t="str">
        <x:v>https://pubmed.ncbi.nlm.nih.gov/28852318/</x:v>
      </x:c>
      <x:c r="G26" s="9" t="str">
        <x:v>用于疾病定义、症状负担与治疗背景；不能当作中药疗效证明。</x:v>
      </x:c>
    </x:row>
    <x:row r="27" ht="42" customHeight="1">
      <x:c r="A27" s="9" t="str">
        <x:v>S021</x:v>
      </x:c>
      <x:c r="B27" s="9" t="str">
        <x:v>D01</x:v>
      </x:c>
      <x:c r="C27" s="9" t="str">
        <x:v>临床指南</x:v>
      </x:c>
      <x:c r="D27" s="9" t="str">
        <x:v>2023；2025更新</x:v>
      </x:c>
      <x:c r="E27" s="9" t="str">
        <x:v>AAD Atopic dermatitis clinical guideline</x:v>
      </x:c>
      <x:c r="F27" s="9" t="str">
        <x:v>https://www.aad.org/member/clinical-quality/guidelines/atopic-dermatitis</x:v>
      </x:c>
      <x:c r="G27" s="9" t="str">
        <x:v>用于诊断、标准治疗和研究目标；境外选择不等同中国批准用法。</x:v>
      </x:c>
    </x:row>
    <x:row r="28" ht="42" customHeight="1">
      <x:c r="A28" s="9" t="str">
        <x:v>S022</x:v>
      </x:c>
      <x:c r="B28" s="9" t="str">
        <x:v>D01</x:v>
      </x:c>
      <x:c r="C28" s="9" t="str">
        <x:v>原始中药随机试验</x:v>
      </x:c>
      <x:c r="D28" s="9" t="str">
        <x:v>2019</x:v>
      </x:c>
      <x:c r="E28" s="9" t="str">
        <x:v>Antipruritic Effect of Qingpeng Ointment on Localized Nonexudative Eczema</x:v>
      </x:c>
      <x:c r="F28" s="9" t="str">
        <x:v>https://pmc.ncbi.nlm.nih.gov/articles/PMC6500642/</x:v>
      </x:c>
      <x:c r="G28" s="9" t="str">
        <x:v>仅适用于原试验制剂、人群、疗程和给药途径；需看主要终点与安全性。</x:v>
      </x:c>
    </x:row>
    <x:row r="29" ht="42" customHeight="1">
      <x:c r="A29" s="9" t="str">
        <x:v>S023</x:v>
      </x:c>
      <x:c r="B29" s="9" t="str">
        <x:v>D02</x:v>
      </x:c>
      <x:c r="C29" s="9" t="str">
        <x:v>临床指南</x:v>
      </x:c>
      <x:c r="D29" s="9" t="str">
        <x:v>2022</x:v>
      </x:c>
      <x:c r="E29" s="9" t="str">
        <x:v>International EAACI/GA2LEN/EuroGuiDerm/APAAACI urticaria guideline</x:v>
      </x:c>
      <x:c r="F29" s="9" t="str">
        <x:v>https://pubmed.ncbi.nlm.nih.gov/34536239/</x:v>
      </x:c>
      <x:c r="G29" s="9" t="str">
        <x:v>用于诊断、标准治疗和研究目标；境外选择不等同中国批准用法。</x:v>
      </x:c>
    </x:row>
    <x:row r="30" ht="42" customHeight="1">
      <x:c r="A30" s="9" t="str">
        <x:v>S024</x:v>
      </x:c>
      <x:c r="B30" s="9" t="str">
        <x:v>G18</x:v>
      </x:c>
      <x:c r="C30" s="9" t="str">
        <x:v>专业指南</x:v>
      </x:c>
      <x:c r="D30" s="9" t="str">
        <x:v>2022</x:v>
      </x:c>
      <x:c r="E30" s="9" t="str">
        <x:v>中国变应性鼻炎诊断和治疗指南（2022年，修订版）</x:v>
      </x:c>
      <x:c r="F30" s="9" t="str">
        <x:v>https://pubmed.ncbi.nlm.nih.gov/35078291/</x:v>
      </x:c>
      <x:c r="G30" s="9" t="str">
        <x:v>用于诊断、标准治疗和研究目标；境外选择不等同中国批准用法。</x:v>
      </x:c>
    </x:row>
    <x:row r="31" ht="42" customHeight="1">
      <x:c r="A31" s="9" t="str">
        <x:v>S025</x:v>
      </x:c>
      <x:c r="B31" s="9" t="str">
        <x:v>G18</x:v>
      </x:c>
      <x:c r="C31" s="9" t="str">
        <x:v>专业指南</x:v>
      </x:c>
      <x:c r="D31" s="9" t="str">
        <x:v>2022</x:v>
      </x:c>
      <x:c r="E31" s="9" t="str">
        <x:v>Chinese Guideline on Allergen Immunotherapy for Allergic Rhinitis: 2022 Update</x:v>
      </x:c>
      <x:c r="F31" s="9" t="str">
        <x:v>https://pmc.ncbi.nlm.nih.gov/articles/PMC9709690/</x:v>
      </x:c>
      <x:c r="G31" s="9" t="str">
        <x:v>用于诊断、标准治疗和研究目标；境外选择不等同中国批准用法。</x:v>
      </x:c>
    </x:row>
    <x:row r="32" ht="42" customHeight="1">
      <x:c r="A32" s="9" t="str">
        <x:v>S026</x:v>
      </x:c>
      <x:c r="B32" s="9" t="str">
        <x:v>P03</x:v>
      </x:c>
      <x:c r="C32" s="9" t="str">
        <x:v>临床指南</x:v>
      </x:c>
      <x:c r="D32" s="9" t="str">
        <x:v>2022</x:v>
      </x:c>
      <x:c r="E32" s="9" t="str">
        <x:v>NICE NG226 Osteoarthritis in over 16s</x:v>
      </x:c>
      <x:c r="F32" s="9" t="str">
        <x:v>https://www.nice.org.uk/guidance/ng226/chapter/Recommendations</x:v>
      </x:c>
      <x:c r="G32" s="9" t="str">
        <x:v>用于诊断、标准治疗和研究目标；境外选择不等同中国批准用法。</x:v>
      </x:c>
    </x:row>
    <x:row r="33" ht="42" customHeight="1">
      <x:c r="A33" s="9" t="str">
        <x:v>S027</x:v>
      </x:c>
      <x:c r="B33" s="9" t="str">
        <x:v>P01</x:v>
      </x:c>
      <x:c r="C33" s="9" t="str">
        <x:v>临床指南</x:v>
      </x:c>
      <x:c r="D33" s="9" t="str">
        <x:v>2023</x:v>
      </x:c>
      <x:c r="E33" s="9" t="str">
        <x:v>WHO guideline for non-surgical management of chronic primary low back pain</x:v>
      </x:c>
      <x:c r="F33" s="9" t="str">
        <x:v>https://www.who.int/publications/i/item/9789240081789</x:v>
      </x:c>
      <x:c r="G33" s="9" t="str">
        <x:v>用于诊断、标准治疗和研究目标；境外选择不等同中国批准用法。</x:v>
      </x:c>
    </x:row>
    <x:row r="34" ht="42" customHeight="1">
      <x:c r="A34" s="9" t="str">
        <x:v>S028</x:v>
      </x:c>
      <x:c r="B34" s="9" t="str">
        <x:v>N07, N09</x:v>
      </x:c>
      <x:c r="C34" s="9" t="str">
        <x:v>官方专业指南</x:v>
      </x:c>
      <x:c r="D34" s="9" t="str">
        <x:v>2013</x:v>
      </x:c>
      <x:c r="E34" s="9" t="str">
        <x:v>NICE CG173: Neuropathic pain in adults</x:v>
      </x:c>
      <x:c r="F34" s="9" t="str">
        <x:v>https://www.nice.org.uk/guidance/cg173/chapter/recommendations</x:v>
      </x:c>
      <x:c r="G34" s="9" t="str">
        <x:v>用于诊断、标准治疗和研究目标；境外选择不等同中国批准用法。</x:v>
      </x:c>
    </x:row>
    <x:row r="35" ht="42" customHeight="1">
      <x:c r="A35" s="9" t="str">
        <x:v>S029</x:v>
      </x:c>
      <x:c r="B35" s="9" t="str">
        <x:v>N07</x:v>
      </x:c>
      <x:c r="C35" s="9" t="str">
        <x:v>官方指南证据复核</x:v>
      </x:c>
      <x:c r="D35" s="9" t="str">
        <x:v>2017</x:v>
      </x:c>
      <x:c r="E35" s="9" t="str">
        <x:v>NICE CG173 surveillance evidence: postherpetic neuralgia</x:v>
      </x:c>
      <x:c r="F35" s="9" t="str">
        <x:v>https://www.nice.org.uk/guidance/CG173/documents/surveillance-review-proposal</x:v>
      </x:c>
      <x:c r="G35" s="9" t="str">
        <x:v>用于诊断、标准治疗和研究目标；境外选择不等同中国批准用法。</x:v>
      </x:c>
    </x:row>
    <x:row r="36" ht="42" customHeight="1">
      <x:c r="A36" s="9" t="str">
        <x:v>S030</x:v>
      </x:c>
      <x:c r="B36" s="9" t="str">
        <x:v>N08</x:v>
      </x:c>
      <x:c r="C36" s="9" t="str">
        <x:v>官方专业指南</x:v>
      </x:c>
      <x:c r="D36" s="9" t="str">
        <x:v>2021</x:v>
      </x:c>
      <x:c r="E36" s="9" t="str">
        <x:v>AAN: Oral and topical treatment of painful diabetic polyneuropathy practice guideline update</x:v>
      </x:c>
      <x:c r="F36" s="9" t="str">
        <x:v>https://www.aan.com/Guidelines/home/GetGuidelineContent/1038</x:v>
      </x:c>
      <x:c r="G36" s="9" t="str">
        <x:v>用于诊断、标准治疗和研究目标；境外选择不等同中国批准用法。</x:v>
      </x:c>
    </x:row>
    <x:row r="37" ht="42" customHeight="1">
      <x:c r="A37" s="9" t="str">
        <x:v>S031</x:v>
      </x:c>
      <x:c r="B37" s="9" t="str">
        <x:v>W02</x:v>
      </x:c>
      <x:c r="C37" s="9" t="str">
        <x:v>WHO疾病事实资料</x:v>
      </x:c>
      <x:c r="D37" s="9" t="str">
        <x:v>2025</x:v>
      </x:c>
      <x:c r="E37" s="9" t="str">
        <x:v>WHO Endometriosis</x:v>
      </x:c>
      <x:c r="F37" s="9" t="str">
        <x:v>https://www.who.int/news-room/fact-sheets/detail/endometriosis</x:v>
      </x:c>
      <x:c r="G37" s="9" t="str">
        <x:v>用于疾病定义、症状负担与治疗背景；不能当作中药疗效证明。</x:v>
      </x:c>
    </x:row>
    <x:row r="38" ht="42" customHeight="1">
      <x:c r="A38" s="9" t="str">
        <x:v>S032</x:v>
      </x:c>
      <x:c r="B38" s="9" t="str">
        <x:v>W02</x:v>
      </x:c>
      <x:c r="C38" s="9" t="str">
        <x:v>原始中药随机试验</x:v>
      </x:c>
      <x:c r="D38" s="9" t="str">
        <x:v>2026</x:v>
      </x:c>
      <x:c r="E38" s="9" t="str">
        <x:v>Honghua Ruyi Pill improves endometriosis-related dysmenorrhea</x:v>
      </x:c>
      <x:c r="F38" s="9" t="str">
        <x:v>https://pubmed.ncbi.nlm.nih.gov/41529972/</x:v>
      </x:c>
      <x:c r="G38" s="9" t="str">
        <x:v>仅适用于原试验制剂、人群、疗程和给药途径；需看主要终点与安全性。</x:v>
      </x:c>
    </x:row>
    <x:row r="39" ht="42" customHeight="1">
      <x:c r="A39" s="9" t="str">
        <x:v>S033</x:v>
      </x:c>
      <x:c r="B39" s="9" t="str">
        <x:v>W04, W07</x:v>
      </x:c>
      <x:c r="C39" s="9" t="str">
        <x:v>临床指南</x:v>
      </x:c>
      <x:c r="D39" s="9" t="str">
        <x:v>2015；2024等更新</x:v>
      </x:c>
      <x:c r="E39" s="9" t="str">
        <x:v>NICE NG23 Menopause: identification and management</x:v>
      </x:c>
      <x:c r="F39" s="9" t="str">
        <x:v>https://www.nice.org.uk/guidance/ng23/chapter/Recommendations</x:v>
      </x:c>
      <x:c r="G39" s="9" t="str">
        <x:v>用于诊断、标准治疗和研究目标；境外选择不等同中国批准用法。</x:v>
      </x:c>
    </x:row>
    <x:row r="40" ht="42" customHeight="1">
      <x:c r="A40" s="9" t="str">
        <x:v>S034</x:v>
      </x:c>
      <x:c r="B40" s="9" t="str">
        <x:v>G16</x:v>
      </x:c>
      <x:c r="C40" s="9" t="str">
        <x:v>专业指南</x:v>
      </x:c>
      <x:c r="D40" s="9" t="str">
        <x:v>2020</x:v>
      </x:c>
      <x:c r="E40" s="9" t="str">
        <x:v>ERS guidelines on diagnosis and treatment of chronic cough in adults and children</x:v>
      </x:c>
      <x:c r="F40" s="9" t="str">
        <x:v>https://pmc.ncbi.nlm.nih.gov/articles/PMC6942543/</x:v>
      </x:c>
      <x:c r="G40" s="9" t="str">
        <x:v>用于诊断、标准治疗和研究目标；境外选择不等同中国批准用法。</x:v>
      </x:c>
    </x:row>
    <x:row r="41" ht="42" customHeight="1">
      <x:c r="A41" s="9" t="str">
        <x:v>S035</x:v>
      </x:c>
      <x:c r="B41" s="9" t="str">
        <x:v>G16, G15, G17</x:v>
      </x:c>
      <x:c r="C41" s="9" t="str">
        <x:v>专业指南</x:v>
      </x:c>
      <x:c r="D41" s="9" t="str">
        <x:v>2022</x:v>
      </x:c>
      <x:c r="E41" s="9" t="str">
        <x:v>中国咳嗽诊断与治疗指南（2021）</x:v>
      </x:c>
      <x:c r="F41" s="9" t="str">
        <x:v>https://pubmed.ncbi.nlm.nih.gov/35000304/</x:v>
      </x:c>
      <x:c r="G41" s="9" t="str">
        <x:v>用于诊断、标准治疗和研究目标；境外选择不等同中国批准用法。</x:v>
      </x:c>
    </x:row>
    <x:row r="42" ht="42" customHeight="1">
      <x:c r="A42" s="9" t="str">
        <x:v>S036</x:v>
      </x:c>
      <x:c r="B42" s="9" t="str">
        <x:v>P07</x:v>
      </x:c>
      <x:c r="C42" s="9" t="str">
        <x:v>专业机构疾病资料</x:v>
      </x:c>
      <x:c r="D42" s="9" t="str">
        <x:v>未标日期</x:v>
      </x:c>
      <x:c r="E42" s="9" t="str">
        <x:v>NIAMS Fibromyalgia: Diagnosis, Treatment, and Steps to Take</x:v>
      </x:c>
      <x:c r="F42" s="9" t="str">
        <x:v>https://www.niams.nih.gov/health-topics/fibromyalgia/diagnosis-treatment-and-steps-to-take</x:v>
      </x:c>
      <x:c r="G42" s="9" t="str">
        <x:v>用于疾病定义、症状负担与治疗背景；不能当作中药疗效证明。</x:v>
      </x:c>
    </x:row>
    <x:row r="43" ht="42" customHeight="1">
      <x:c r="A43" s="9" t="str">
        <x:v>S037</x:v>
      </x:c>
      <x:c r="B43" s="9" t="str">
        <x:v>D03</x:v>
      </x:c>
      <x:c r="C43" s="9" t="str">
        <x:v>临床指南</x:v>
      </x:c>
      <x:c r="D43" s="9" t="str">
        <x:v>2024</x:v>
      </x:c>
      <x:c r="E43" s="9" t="str">
        <x:v>AAD Acne clinical guideline</x:v>
      </x:c>
      <x:c r="F43" s="9" t="str">
        <x:v>https://www.aad.org/member/clinical-quality/guidelines/acne</x:v>
      </x:c>
      <x:c r="G43" s="9" t="str">
        <x:v>用于诊断、标准治疗和研究目标；境外选择不等同中国批准用法。</x:v>
      </x:c>
    </x:row>
    <x:row r="44" ht="42" customHeight="1">
      <x:c r="A44" s="9" t="str">
        <x:v>S038</x:v>
      </x:c>
      <x:c r="B44" s="9" t="str">
        <x:v>D09</x:v>
      </x:c>
      <x:c r="C44" s="9" t="str">
        <x:v>原始随机试验（非中药）</x:v>
      </x:c>
      <x:c r="D44" s="9" t="str">
        <x:v>2019</x:v>
      </x:c>
      <x:c r="E44" s="9" t="str">
        <x:v>A Phase 3 Trial of Difelikefalin in Hemodialysis Patients with Pruritus</x:v>
      </x:c>
      <x:c r="F44" s="9" t="str">
        <x:v>https://www.nejm.org/doi/full/10.1056/NEJMoa1912770</x:v>
      </x:c>
      <x:c r="G44" s="9" t="str">
        <x:v>仅适用于原试验制剂、人群、疗程和给药途径；需看主要终点与安全性。</x:v>
      </x:c>
    </x:row>
    <x:row r="45" ht="42" customHeight="1">
      <x:c r="A45" s="9" t="str">
        <x:v>S039</x:v>
      </x:c>
      <x:c r="B45" s="9" t="str">
        <x:v>G23</x:v>
      </x:c>
      <x:c r="C45" s="9" t="str">
        <x:v>专业专家共识</x:v>
      </x:c>
      <x:c r="D45" s="9" t="str">
        <x:v>2023</x:v>
      </x:c>
      <x:c r="E45" s="9" t="str">
        <x:v>Management of Recurrent Aphthous Stomatitis: An Indian Expert Consensus</x:v>
      </x:c>
      <x:c r="F45" s="9" t="str">
        <x:v>https://pmc.ncbi.nlm.nih.gov/articles/PMC10447672/</x:v>
      </x:c>
      <x:c r="G45" s="9" t="str">
        <x:v>用于疾病定义、症状负担与治疗背景；不能当作中药疗效证明。</x:v>
      </x:c>
    </x:row>
    <x:row r="46" ht="42" customHeight="1">
      <x:c r="A46" s="9" t="str">
        <x:v>S040</x:v>
      </x:c>
      <x:c r="B46" s="9" t="str">
        <x:v>N25</x:v>
      </x:c>
      <x:c r="C46" s="9" t="str">
        <x:v>临床指南</x:v>
      </x:c>
      <x:c r="D46" s="9" t="str">
        <x:v>2020</x:v>
      </x:c>
      <x:c r="E46" s="9" t="str">
        <x:v>ASCO Prevention and Management of Chemotherapy-Induced Peripheral Neuropathy</x:v>
      </x:c>
      <x:c r="F46" s="9" t="str">
        <x:v>https://ascopubs.org/doi/full/10.1200/JCO.20.01399</x:v>
      </x:c>
      <x:c r="G46" s="9" t="str">
        <x:v>用于诊断、标准治疗和研究目标；境外选择不等同中国批准用法。</x:v>
      </x:c>
    </x:row>
    <x:row r="47" ht="42" customHeight="1">
      <x:c r="A47" s="9" t="str">
        <x:v>S041</x:v>
      </x:c>
      <x:c r="B47" s="9" t="str">
        <x:v>O01</x:v>
      </x:c>
      <x:c r="C47" s="9" t="str">
        <x:v>官方疾病资料</x:v>
      </x:c>
      <x:c r="D47" s="9" t="str">
        <x:v>2025</x:v>
      </x:c>
      <x:c r="E47" s="9" t="str">
        <x:v>National Eye Institute: Dry Eye</x:v>
      </x:c>
      <x:c r="F47" s="9" t="str">
        <x:v>https://www.nei.nih.gov/eye-health-information/eye-conditions-and-diseases/dry-eye</x:v>
      </x:c>
      <x:c r="G47" s="9" t="str">
        <x:v>用于疾病定义、症状负担与治疗背景；不能当作中药疗效证明。</x:v>
      </x:c>
    </x:row>
    <x:row r="48" ht="42" customHeight="1">
      <x:c r="A48" s="9" t="str">
        <x:v>S042</x:v>
      </x:c>
      <x:c r="B48" s="9" t="str">
        <x:v>O02</x:v>
      </x:c>
      <x:c r="C48" s="9" t="str">
        <x:v>专业机构疾病资料</x:v>
      </x:c>
      <x:c r="D48" s="9" t="str">
        <x:v>2026</x:v>
      </x:c>
      <x:c r="E48" s="9" t="str">
        <x:v>AAO: Conjunctivitis — What Is Pink Eye?</x:v>
      </x:c>
      <x:c r="F48" s="9" t="str">
        <x:v>https://aao.org/eye-health/diseases/pink-eye-conjunctivitis</x:v>
      </x:c>
      <x:c r="G48" s="9" t="str">
        <x:v>用于疾病定义、症状负担与治疗背景；不能当作中药疗效证明。</x:v>
      </x:c>
    </x:row>
    <x:row r="49" ht="42" customHeight="1">
      <x:c r="A49" s="9" t="str">
        <x:v>S043</x:v>
      </x:c>
      <x:c r="B49" s="9" t="str">
        <x:v>O03</x:v>
      </x:c>
      <x:c r="C49" s="9" t="str">
        <x:v>官方疾病资料</x:v>
      </x:c>
      <x:c r="D49" s="9" t="str">
        <x:v>2026</x:v>
      </x:c>
      <x:c r="E49" s="9" t="str">
        <x:v>NIDCR Burning Mouth Syndrome</x:v>
      </x:c>
      <x:c r="F49" s="9" t="str">
        <x:v>https://www.nidcr.nih.gov/health-info/burning-mouth</x:v>
      </x:c>
      <x:c r="G49" s="9" t="str">
        <x:v>用于疾病定义、症状负担与治疗背景；不能当作中药疗效证明。</x:v>
      </x:c>
    </x:row>
    <x:row r="50" ht="42" customHeight="1">
      <x:c r="A50" s="9" t="str">
        <x:v>S044</x:v>
      </x:c>
      <x:c r="B50" s="9" t="str">
        <x:v>G15, G17</x:v>
      </x:c>
      <x:c r="C50" s="9" t="str">
        <x:v>专业指南</x:v>
      </x:c>
      <x:c r="D50" s="9" t="str">
        <x:v>2018</x:v>
      </x:c>
      <x:c r="E50" s="9" t="str">
        <x:v>Clinical Practice Guidelines for Diagnosis and Management of Cough—CTS Asthma Consortium</x:v>
      </x:c>
      <x:c r="F50" s="9" t="str">
        <x:v>https://pmc.ncbi.nlm.nih.gov/articles/PMC6297434/</x:v>
      </x:c>
      <x:c r="G50" s="9" t="str">
        <x:v>用于诊断、标准治疗和研究目标；境外选择不等同中国批准用法。</x:v>
      </x:c>
    </x:row>
    <x:row r="51" ht="42" customHeight="1">
      <x:c r="A51" s="9" t="str">
        <x:v>S045</x:v>
      </x:c>
      <x:c r="B51" s="9" t="str">
        <x:v>G19</x:v>
      </x:c>
      <x:c r="C51" s="9" t="str">
        <x:v>专业指南</x:v>
      </x:c>
      <x:c r="D51" s="9" t="str">
        <x:v>2025</x:v>
      </x:c>
      <x:c r="E51" s="9" t="str">
        <x:v>AAO-HNS Clinical Practice Guideline: Adult Sinusitis Update</x:v>
      </x:c>
      <x:c r="F51" s="9" t="str">
        <x:v>https://www.entnet.org/quality-practice/quality-products/clinical-practice-guidelines/cpg-adult-sinusitis/</x:v>
      </x:c>
      <x:c r="G51" s="9" t="str">
        <x:v>用于诊断、标准治疗和研究目标；境外选择不等同中国批准用法。</x:v>
      </x:c>
    </x:row>
    <x:row r="52" ht="42" customHeight="1">
      <x:c r="A52" s="9" t="str">
        <x:v>S046</x:v>
      </x:c>
      <x:c r="B52" s="9" t="str">
        <x:v>G21</x:v>
      </x:c>
      <x:c r="C52" s="9" t="str">
        <x:v>官方国际策略指南</x:v>
      </x:c>
      <x:c r="D52" s="9" t="str">
        <x:v>2026</x:v>
      </x:c>
      <x:c r="E52" s="9" t="str">
        <x:v>GOLD 2026 Report and Pocket Guide</x:v>
      </x:c>
      <x:c r="F52" s="9" t="str">
        <x:v>https://goldcopd.org/2026-gold-report-and-pocket-guide/</x:v>
      </x:c>
      <x:c r="G52" s="9" t="str">
        <x:v>用于诊断、标准治疗和研究目标；境外选择不等同中国批准用法。</x:v>
      </x:c>
    </x:row>
    <x:row r="53" ht="42" customHeight="1">
      <x:c r="A53" s="9" t="str">
        <x:v>S047</x:v>
      </x:c>
      <x:c r="B53" s="9" t="str">
        <x:v>G21</x:v>
      </x:c>
      <x:c r="C53" s="9" t="str">
        <x:v>随机对照试验</x:v>
      </x:c>
      <x:c r="D53" s="9" t="str">
        <x:v>2023</x:v>
      </x:c>
      <x:c r="E53" s="9" t="str">
        <x:v>Bu-Fei Yi-Shen Granules Reduce Acute Exacerbations in GOLD 3-4 COPD: A Randomized Controlled Trial</x:v>
      </x:c>
      <x:c r="F53" s="9" t="str">
        <x:v>https://pubmed.ncbi.nlm.nih.gov/37955027/</x:v>
      </x:c>
      <x:c r="G53" s="9" t="str">
        <x:v>用于疾病定义、症状负担与治疗背景；不能当作中药疗效证明。</x:v>
      </x:c>
    </x:row>
    <x:row r="54" ht="42" customHeight="1">
      <x:c r="A54" s="9" t="str">
        <x:v>S048</x:v>
      </x:c>
      <x:c r="B54" s="9" t="str">
        <x:v>G22</x:v>
      </x:c>
      <x:c r="C54" s="9" t="str">
        <x:v>专业指南</x:v>
      </x:c>
      <x:c r="D54" s="9" t="str">
        <x:v>2025</x:v>
      </x:c>
      <x:c r="E54" s="9" t="str">
        <x:v>ERS clinical practice guideline for management of adult bronchiectasis</x:v>
      </x:c>
      <x:c r="F54" s="9" t="str">
        <x:v>https://pubmed.ncbi.nlm.nih.gov/41016738/</x:v>
      </x:c>
      <x:c r="G54" s="9" t="str">
        <x:v>用于诊断、标准治疗和研究目标；境外选择不等同中国批准用法。</x:v>
      </x:c>
    </x:row>
    <x:row r="55" ht="42" customHeight="1">
      <x:c r="A55" s="9" t="str">
        <x:v>S049</x:v>
      </x:c>
      <x:c r="B55" s="9" t="str">
        <x:v>G22</x:v>
      </x:c>
      <x:c r="C55" s="9" t="str">
        <x:v>专业学会声明</x:v>
      </x:c>
      <x:c r="D55" s="9" t="str">
        <x:v>2023</x:v>
      </x:c>
      <x:c r="E55" s="9" t="str">
        <x:v>ERS statement on airway clearance techniques in adults with bronchiectasis</x:v>
      </x:c>
      <x:c r="F55" s="9" t="str">
        <x:v>https://pubmed.ncbi.nlm.nih.gov/37142337/</x:v>
      </x:c>
      <x:c r="G55" s="9" t="str">
        <x:v>用于疾病定义、症状负担与治疗背景；不能当作中药疗效证明。</x:v>
      </x:c>
    </x:row>
    <x:row r="56" ht="42" customHeight="1">
      <x:c r="A56" s="9" t="str">
        <x:v>S050</x:v>
      </x:c>
      <x:c r="B56" s="9" t="str">
        <x:v>W03</x:v>
      </x:c>
      <x:c r="C56" s="9" t="str">
        <x:v>临床指南</x:v>
      </x:c>
      <x:c r="D56" s="9" t="str">
        <x:v>2023</x:v>
      </x:c>
      <x:c r="E56" s="9" t="str">
        <x:v>ACOG Management of Premenstrual Disorders</x:v>
      </x:c>
      <x:c r="F56" s="9" t="str">
        <x:v>https://www.acog.org/clinical/clinical-guidance/clinical-practice-guideline/articles/2023/12/management-of-premenstrual-disorders</x:v>
      </x:c>
      <x:c r="G56" s="9" t="str">
        <x:v>用于诊断、标准治疗和研究目标；境外选择不等同中国批准用法。</x:v>
      </x:c>
    </x:row>
    <x:row r="57" ht="42" customHeight="1">
      <x:c r="A57" s="9" t="str">
        <x:v>S051</x:v>
      </x:c>
      <x:c r="B57" s="9" t="str">
        <x:v>W05</x:v>
      </x:c>
      <x:c r="C57" s="9" t="str">
        <x:v>临床指南</x:v>
      </x:c>
      <x:c r="D57" s="9" t="str">
        <x:v>2018；2021更新</x:v>
      </x:c>
      <x:c r="E57" s="9" t="str">
        <x:v>NICE NG88 Heavy menstrual bleeding</x:v>
      </x:c>
      <x:c r="F57" s="9" t="str">
        <x:v>https://www.nice.org.uk/guidance/ng88/chapter/Recommendations</x:v>
      </x:c>
      <x:c r="G57" s="9" t="str">
        <x:v>用于诊断、标准治疗和研究目标；境外选择不等同中国批准用法。</x:v>
      </x:c>
    </x:row>
    <x:row r="58" ht="42" customHeight="1">
      <x:c r="A58" s="9" t="str">
        <x:v>S052</x:v>
      </x:c>
      <x:c r="B58" s="9" t="str">
        <x:v>W06</x:v>
      </x:c>
      <x:c r="C58" s="9" t="str">
        <x:v>WHO疾病事实资料</x:v>
      </x:c>
      <x:c r="D58" s="9" t="str">
        <x:v>2026</x:v>
      </x:c>
      <x:c r="E58" s="9" t="str">
        <x:v>WHO 多囊卵巢综合征</x:v>
      </x:c>
      <x:c r="F58" s="9" t="str">
        <x:v>https://www.who.int/zh/news-room/fact-sheets/detail/polycystic-ovary-syndrome</x:v>
      </x:c>
      <x:c r="G58" s="9" t="str">
        <x:v>用于疾病定义、症状负担与治疗背景；不能当作中药疗效证明。</x:v>
      </x:c>
    </x:row>
    <x:row r="59" ht="42" customHeight="1">
      <x:c r="A59" s="9" t="str">
        <x:v>S053</x:v>
      </x:c>
      <x:c r="B59" s="9" t="str">
        <x:v>W08</x:v>
      </x:c>
      <x:c r="C59" s="9" t="str">
        <x:v>临床指南</x:v>
      </x:c>
      <x:c r="D59" s="9" t="str">
        <x:v>2021</x:v>
      </x:c>
      <x:c r="E59" s="9" t="str">
        <x:v>CDC Bacterial Vaginosis — STI Treatment Guidelines</x:v>
      </x:c>
      <x:c r="F59" s="9" t="str">
        <x:v>https://www.cdc.gov/std/treatment-guidelines/BV.htm</x:v>
      </x:c>
      <x:c r="G59" s="9" t="str">
        <x:v>用于诊断、标准治疗和研究目标；境外选择不等同中国批准用法。</x:v>
      </x:c>
    </x:row>
    <x:row r="60" ht="42" customHeight="1">
      <x:c r="A60" s="9" t="str">
        <x:v>S054</x:v>
      </x:c>
      <x:c r="B60" s="9" t="str">
        <x:v>W09</x:v>
      </x:c>
      <x:c r="C60" s="9" t="str">
        <x:v>临床指南</x:v>
      </x:c>
      <x:c r="D60" s="9" t="str">
        <x:v>2021</x:v>
      </x:c>
      <x:c r="E60" s="9" t="str">
        <x:v>CDC Vulvovaginal Candidiasis — STI Treatment Guidelines</x:v>
      </x:c>
      <x:c r="F60" s="9" t="str">
        <x:v>https://www.cdc.gov/std/treatment-guidelines/candidiasis.htm</x:v>
      </x:c>
      <x:c r="G60" s="9" t="str">
        <x:v>用于诊断、标准治疗和研究目标；境外选择不等同中国批准用法。</x:v>
      </x:c>
    </x:row>
    <x:row r="61" ht="42" customHeight="1">
      <x:c r="A61" s="9" t="str">
        <x:v>S055</x:v>
      </x:c>
      <x:c r="B61" s="9" t="str">
        <x:v>M01</x:v>
      </x:c>
      <x:c r="C61" s="9" t="str">
        <x:v>临床指南</x:v>
      </x:c>
      <x:c r="D61" s="9" t="str">
        <x:v>2011及后续更新</x:v>
      </x:c>
      <x:c r="E61" s="9" t="str">
        <x:v>NICE CG113 Generalised anxiety disorder and panic disorder in adults</x:v>
      </x:c>
      <x:c r="F61" s="9" t="str">
        <x:v>https://www.nice.org.uk/guidance/cg113/chapter/Recommendations</x:v>
      </x:c>
      <x:c r="G61" s="9" t="str">
        <x:v>用于诊断、标准治疗和研究目标；境外选择不等同中国批准用法。</x:v>
      </x:c>
    </x:row>
    <x:row r="62" ht="42" customHeight="1">
      <x:c r="A62" s="9" t="str">
        <x:v>S056</x:v>
      </x:c>
      <x:c r="B62" s="9" t="str">
        <x:v>M02</x:v>
      </x:c>
      <x:c r="C62" s="9" t="str">
        <x:v>临床指南</x:v>
      </x:c>
      <x:c r="D62" s="9" t="str">
        <x:v>2022</x:v>
      </x:c>
      <x:c r="E62" s="9" t="str">
        <x:v>NICE NG222 Depression in adults: treatment and management</x:v>
      </x:c>
      <x:c r="F62" s="9" t="str">
        <x:v>https://www.nice.org.uk/guidance/ng222/chapter/Recommendations</x:v>
      </x:c>
      <x:c r="G62" s="9" t="str">
        <x:v>用于诊断、标准治疗和研究目标；境外选择不等同中国批准用法。</x:v>
      </x:c>
    </x:row>
    <x:row r="63" ht="42" customHeight="1">
      <x:c r="A63" s="9" t="str">
        <x:v>S057</x:v>
      </x:c>
      <x:c r="B63" s="9" t="str">
        <x:v>M05</x:v>
      </x:c>
      <x:c r="C63" s="9" t="str">
        <x:v>临床指南</x:v>
      </x:c>
      <x:c r="D63" s="9" t="str">
        <x:v>2024</x:v>
      </x:c>
      <x:c r="E63" s="9" t="str">
        <x:v>ASCO–SIO Management of Fatigue in Adult Survivors of Cancer</x:v>
      </x:c>
      <x:c r="F63" s="9" t="str">
        <x:v>https://ascopubs.org/doi/abs/10.1200/JCO.24.00541</x:v>
      </x:c>
      <x:c r="G63" s="9" t="str">
        <x:v>用于诊断、标准治疗和研究目标；境外选择不等同中国批准用法。</x:v>
      </x:c>
    </x:row>
    <x:row r="64" ht="42" customHeight="1">
      <x:c r="A64" s="9" t="str">
        <x:v>S058</x:v>
      </x:c>
      <x:c r="B64" s="9" t="str">
        <x:v>G05</x:v>
      </x:c>
      <x:c r="C64" s="9" t="str">
        <x:v>专业指南</x:v>
      </x:c>
      <x:c r="D64" s="9" t="str">
        <x:v>2022</x:v>
      </x:c>
      <x:c r="E64" s="9" t="str">
        <x:v>ACG Clinical Guideline: Diagnosis and Management of GERD</x:v>
      </x:c>
      <x:c r="F64" s="9" t="str">
        <x:v>https://pmc.ncbi.nlm.nih.gov/articles/PMC8754510/</x:v>
      </x:c>
      <x:c r="G64" s="9" t="str">
        <x:v>用于诊断、标准治疗和研究目标；境外选择不等同中国批准用法。</x:v>
      </x:c>
    </x:row>
    <x:row r="65" ht="42" customHeight="1">
      <x:c r="A65" s="9" t="str">
        <x:v>S059</x:v>
      </x:c>
      <x:c r="B65" s="9" t="str">
        <x:v>G06</x:v>
      </x:c>
      <x:c r="C65" s="9" t="str">
        <x:v>专业学会临床实践更新</x:v>
      </x:c>
      <x:c r="D65" s="9" t="str">
        <x:v>2023</x:v>
      </x:c>
      <x:c r="E65" s="9" t="str">
        <x:v>AGA Clinical Practice Update on Belching, Abdominal Bloating, and Distention</x:v>
      </x:c>
      <x:c r="F65" s="9" t="str">
        <x:v>https://pubmed.ncbi.nlm.nih.gov/37452811/</x:v>
      </x:c>
      <x:c r="G65" s="9" t="str">
        <x:v>用于疾病定义、症状负担与治疗背景；不能当作中药疗效证明。</x:v>
      </x:c>
    </x:row>
    <x:row r="66" ht="42" customHeight="1">
      <x:c r="A66" s="9" t="str">
        <x:v>S060</x:v>
      </x:c>
      <x:c r="B66" s="9" t="str">
        <x:v>G07</x:v>
      </x:c>
      <x:c r="C66" s="9" t="str">
        <x:v>专业指南</x:v>
      </x:c>
      <x:c r="D66" s="9" t="str">
        <x:v>2019</x:v>
      </x:c>
      <x:c r="E66" s="9" t="str">
        <x:v>Canadian Association of Gastroenterology Clinical Practice Guideline on Bile Acid Diarrhea</x:v>
      </x:c>
      <x:c r="F66" s="9" t="str">
        <x:v>https://pmc.ncbi.nlm.nih.gov/articles/PMC6985689/</x:v>
      </x:c>
      <x:c r="G66" s="9" t="str">
        <x:v>用于诊断、标准治疗和研究目标；境外选择不等同中国批准用法。</x:v>
      </x:c>
    </x:row>
    <x:row r="67" ht="42" customHeight="1">
      <x:c r="A67" s="9" t="str">
        <x:v>S061</x:v>
      </x:c>
      <x:c r="B67" s="9" t="str">
        <x:v>G08</x:v>
      </x:c>
      <x:c r="C67" s="9" t="str">
        <x:v>专业指南</x:v>
      </x:c>
      <x:c r="D67" s="9" t="str">
        <x:v>2022</x:v>
      </x:c>
      <x:c r="E67" s="9" t="str">
        <x:v>ACG Clinical Guideline: Gastroparesis</x:v>
      </x:c>
      <x:c r="F67" s="9" t="str">
        <x:v>https://pmc.ncbi.nlm.nih.gov/articles/PMC9373497/</x:v>
      </x:c>
      <x:c r="G67" s="9" t="str">
        <x:v>用于诊断、标准治疗和研究目标；境外选择不等同中国批准用法。</x:v>
      </x:c>
    </x:row>
    <x:row r="68" ht="42" customHeight="1">
      <x:c r="A68" s="9" t="str">
        <x:v>S062</x:v>
      </x:c>
      <x:c r="B68" s="9" t="str">
        <x:v>G09</x:v>
      </x:c>
      <x:c r="C68" s="9" t="str">
        <x:v>专业指南</x:v>
      </x:c>
      <x:c r="D68" s="9" t="str">
        <x:v>2024</x:v>
      </x:c>
      <x:c r="E68" s="9" t="str">
        <x:v>ASCRS Clinical Practice Guidelines for Management of Hemorrhoids</x:v>
      </x:c>
      <x:c r="F68" s="9" t="str">
        <x:v>https://fascrs.org/ascrs/media/files/2024-Hemorrhoids-CPG.pdf</x:v>
      </x:c>
      <x:c r="G68" s="9" t="str">
        <x:v>用于诊断、标准治疗和研究目标；境外选择不等同中国批准用法。</x:v>
      </x:c>
    </x:row>
    <x:row r="69" ht="42" customHeight="1">
      <x:c r="A69" s="9" t="str">
        <x:v>S063</x:v>
      </x:c>
      <x:c r="B69" s="9" t="str">
        <x:v>G10</x:v>
      </x:c>
      <x:c r="C69" s="9" t="str">
        <x:v>专业指南</x:v>
      </x:c>
      <x:c r="D69" s="9" t="str">
        <x:v>2023</x:v>
      </x:c>
      <x:c r="E69" s="9" t="str">
        <x:v>ASCRS Clinical Practice Guidelines for Management of Anal Fissures</x:v>
      </x:c>
      <x:c r="F69" s="9" t="str">
        <x:v>https://pubmed.ncbi.nlm.nih.gov/36321851/</x:v>
      </x:c>
      <x:c r="G69" s="9" t="str">
        <x:v>用于诊断、标准治疗和研究目标；境外选择不等同中国批准用法。</x:v>
      </x:c>
    </x:row>
    <x:row r="70" ht="42" customHeight="1">
      <x:c r="A70" s="9" t="str">
        <x:v>S064</x:v>
      </x:c>
      <x:c r="B70" s="9" t="str">
        <x:v>G11</x:v>
      </x:c>
      <x:c r="C70" s="9" t="str">
        <x:v>专业指南</x:v>
      </x:c>
      <x:c r="D70" s="9" t="str">
        <x:v>2025</x:v>
      </x:c>
      <x:c r="E70" s="9" t="str">
        <x:v>ACG Clinical Guideline Update: Ulcerative Colitis in Adults</x:v>
      </x:c>
      <x:c r="F70" s="9" t="str">
        <x:v>https://pubmed.ncbi.nlm.nih.gov/40701556/</x:v>
      </x:c>
      <x:c r="G70" s="9" t="str">
        <x:v>用于诊断、标准治疗和研究目标；境外选择不等同中国批准用法。</x:v>
      </x:c>
    </x:row>
    <x:row r="71" ht="42" customHeight="1">
      <x:c r="A71" s="9" t="str">
        <x:v>S065</x:v>
      </x:c>
      <x:c r="B71" s="9" t="str">
        <x:v>G11</x:v>
      </x:c>
      <x:c r="C71" s="9" t="str">
        <x:v>随机对照试验</x:v>
      </x:c>
      <x:c r="D71" s="9" t="str">
        <x:v>2018</x:v>
      </x:c>
      <x:c r="E71" s="9" t="str">
        <x:v>Efficacy of Indigo Naturalis in a Multicenter Randomized Controlled Trial of Patients With Ulcerative Colitis</x:v>
      </x:c>
      <x:c r="F71" s="9" t="str">
        <x:v>https://pubmed.ncbi.nlm.nih.gov/29174928/</x:v>
      </x:c>
      <x:c r="G71" s="9" t="str">
        <x:v>用于疾病定义、症状负担与治疗背景；不能当作中药疗效证明。</x:v>
      </x:c>
    </x:row>
    <x:row r="72" ht="42" customHeight="1">
      <x:c r="A72" s="9" t="str">
        <x:v>S066</x:v>
      </x:c>
      <x:c r="B72" s="9" t="str">
        <x:v>G14</x:v>
      </x:c>
      <x:c r="C72" s="9" t="str">
        <x:v>专业指南</x:v>
      </x:c>
      <x:c r="D72" s="9" t="str">
        <x:v>2021</x:v>
      </x:c>
      <x:c r="E72" s="9" t="str">
        <x:v>European guidelines on microscopic colitis: UEG and EMCG statements and recommendations</x:v>
      </x:c>
      <x:c r="F72" s="9" t="str">
        <x:v>https://pmc.ncbi.nlm.nih.gov/articles/PMC8259259/</x:v>
      </x:c>
      <x:c r="G72" s="9" t="str">
        <x:v>用于诊断、标准治疗和研究目标；境外选择不等同中国批准用法。</x:v>
      </x:c>
    </x:row>
    <x:row r="73" ht="42" customHeight="1">
      <x:c r="A73" s="9" t="str">
        <x:v>S067</x:v>
      </x:c>
      <x:c r="B73" s="9" t="str">
        <x:v>N16</x:v>
      </x:c>
      <x:c r="C73" s="9" t="str">
        <x:v>临床指南</x:v>
      </x:c>
      <x:c r="D73" s="9" t="str">
        <x:v>2026</x:v>
      </x:c>
      <x:c r="E73" s="9" t="str">
        <x:v>AUA Guideline 2026 Part II: Medical Management of LUTS/BPH</x:v>
      </x:c>
      <x:c r="F73" s="9" t="str">
        <x:v>https://pubmed.ncbi.nlm.nih.gov/42095477/</x:v>
      </x:c>
      <x:c r="G73" s="9" t="str">
        <x:v>用于诊断、标准治疗和研究目标；境外选择不等同中国批准用法。</x:v>
      </x:c>
    </x:row>
    <x:row r="74" ht="42" customHeight="1">
      <x:c r="A74" s="9" t="str">
        <x:v>S068</x:v>
      </x:c>
      <x:c r="B74" s="9" t="str">
        <x:v>N17</x:v>
      </x:c>
      <x:c r="C74" s="9" t="str">
        <x:v>官方专业指南</x:v>
      </x:c>
      <x:c r="D74" s="9" t="str">
        <x:v>2024</x:v>
      </x:c>
      <x:c r="E74" s="9" t="str">
        <x:v>AUA/SUFU: Diagnosis and Treatment of Idiopathic Overactive Bladder</x:v>
      </x:c>
      <x:c r="F74" s="9" t="str">
        <x:v>https://www.auanet.org/documents/Guidelines/PDF/2024%20Guidelines/OAB%202024%20Unabridgedv2.pdf</x:v>
      </x:c>
      <x:c r="G74" s="9" t="str">
        <x:v>用于诊断、标准治疗和研究目标；境外选择不等同中国批准用法。</x:v>
      </x:c>
    </x:row>
    <x:row r="75" ht="42" customHeight="1">
      <x:c r="A75" s="9" t="str">
        <x:v>S069</x:v>
      </x:c>
      <x:c r="B75" s="9" t="str">
        <x:v>N18</x:v>
      </x:c>
      <x:c r="C75" s="9" t="str">
        <x:v>官方专业指南</x:v>
      </x:c>
      <x:c r="D75" s="9" t="str">
        <x:v>2023</x:v>
      </x:c>
      <x:c r="E75" s="9" t="str">
        <x:v>AUA/SUFU: Updates to Surgical Treatment of Female Stress Urinary Incontinence</x:v>
      </x:c>
      <x:c r="F75" s="9" t="str">
        <x:v>https://www.auajournals.org/doi/abs/10.1097/JU.0000000000003435</x:v>
      </x:c>
      <x:c r="G75" s="9" t="str">
        <x:v>用于诊断、标准治疗和研究目标；境外选择不等同中国批准用法。</x:v>
      </x:c>
    </x:row>
    <x:row r="76" ht="42" customHeight="1">
      <x:c r="A76" s="9" t="str">
        <x:v>S070</x:v>
      </x:c>
      <x:c r="B76" s="9" t="str">
        <x:v>N19</x:v>
      </x:c>
      <x:c r="C76" s="9" t="str">
        <x:v>官方专业指南</x:v>
      </x:c>
      <x:c r="D76" s="9" t="str">
        <x:v>2022</x:v>
      </x:c>
      <x:c r="E76" s="9" t="str">
        <x:v>AUA: Diagnosis and Treatment of Interstitial Cystitis/Bladder Pain Syndrome</x:v>
      </x:c>
      <x:c r="F76" s="9" t="str">
        <x:v>https://doi.org/10.1097/JU.0000000000002756</x:v>
      </x:c>
      <x:c r="G76" s="9" t="str">
        <x:v>用于诊断、标准治疗和研究目标；境外选择不等同中国批准用法。</x:v>
      </x:c>
    </x:row>
    <x:row r="77" ht="42" customHeight="1">
      <x:c r="A77" s="9" t="str">
        <x:v>S071</x:v>
      </x:c>
      <x:c r="B77" s="9" t="str">
        <x:v>N20</x:v>
      </x:c>
      <x:c r="C77" s="9" t="str">
        <x:v>官方专业指南</x:v>
      </x:c>
      <x:c r="D77" s="9" t="str">
        <x:v>2025</x:v>
      </x:c>
      <x:c r="E77" s="9" t="str">
        <x:v>AUA/CUA/SUFU: Recurrent Uncomplicated UTIs in Women（2025更新）</x:v>
      </x:c>
      <x:c r="F77" s="9" t="str">
        <x:v>https://www.auanet.org/documents/Guidelines/PDF/2025%20Guidelines/rUTI%20Update/rUTI%202025%20Unabridged%20Final.pdf</x:v>
      </x:c>
      <x:c r="G77" s="9" t="str">
        <x:v>用于诊断、标准治疗和研究目标；境外选择不等同中国批准用法。</x:v>
      </x:c>
    </x:row>
    <x:row r="78" ht="42" customHeight="1">
      <x:c r="A78" s="9" t="str">
        <x:v>S072</x:v>
      </x:c>
      <x:c r="B78" s="9" t="str">
        <x:v>N21</x:v>
      </x:c>
      <x:c r="C78" s="9" t="str">
        <x:v>官方专业指南</x:v>
      </x:c>
      <x:c r="D78" s="9" t="str">
        <x:v>2024</x:v>
      </x:c>
      <x:c r="E78" s="9" t="str">
        <x:v>AUA/ASRM: Diagnosis and Treatment of Infertility in Men（2024更新）</x:v>
      </x:c>
      <x:c r="F78" s="9" t="str">
        <x:v>https://www.auanet.org/documents/Guidelines/PDF/2024%20Guidelines/Male%20Infertility%20Unabridged%20Final.pdf</x:v>
      </x:c>
      <x:c r="G78" s="9" t="str">
        <x:v>用于诊断、标准治疗和研究目标；境外选择不等同中国批准用法。</x:v>
      </x:c>
    </x:row>
    <x:row r="79" ht="42" customHeight="1">
      <x:c r="A79" s="9" t="str">
        <x:v>S073</x:v>
      </x:c>
      <x:c r="B79" s="9" t="str">
        <x:v>N22</x:v>
      </x:c>
      <x:c r="C79" s="9" t="str">
        <x:v>官方专业指南</x:v>
      </x:c>
      <x:c r="D79" s="9" t="str">
        <x:v>2025</x:v>
      </x:c>
      <x:c r="E79" s="9" t="str">
        <x:v>AUA Male Chronic Pelvic Pain Part III: Treatment of Chronic Scrotal Content Pain</x:v>
      </x:c>
      <x:c r="F79" s="9" t="str">
        <x:v>https://www.auajournals.org/doi/10.1097/JU.0000000000004566</x:v>
      </x:c>
      <x:c r="G79" s="9" t="str">
        <x:v>用于诊断、标准治疗和研究目标；境外选择不等同中国批准用法。</x:v>
      </x:c>
    </x:row>
    <x:row r="80" ht="42" customHeight="1">
      <x:c r="A80" s="9" t="str">
        <x:v>S074</x:v>
      </x:c>
      <x:c r="B80" s="9" t="str">
        <x:v>N23</x:v>
      </x:c>
      <x:c r="C80" s="9" t="str">
        <x:v>官方专业指南</x:v>
      </x:c>
      <x:c r="D80" s="9" t="str">
        <x:v>2025</x:v>
      </x:c>
      <x:c r="E80" s="9" t="str">
        <x:v>EAU: Non-neurogenic Male LUTS Guidelines（含夜尿分型）</x:v>
      </x:c>
      <x:c r="F80" s="9" t="str">
        <x:v>https://d56bochluxqnz.cloudfront.net/documents/full-guideline/EAU-Guidelines-on-Non-Neurogenic-Male-LUTS-2025.pdf</x:v>
      </x:c>
      <x:c r="G80" s="9" t="str">
        <x:v>用于诊断、标准治疗和研究目标；境外选择不等同中国批准用法。</x:v>
      </x:c>
    </x:row>
    <x:row r="81" ht="42" customHeight="1">
      <x:c r="A81" s="9" t="str">
        <x:v>S075</x:v>
      </x:c>
      <x:c r="B81" s="9" t="str">
        <x:v>N24</x:v>
      </x:c>
      <x:c r="C81" s="9" t="str">
        <x:v>官方专业指南</x:v>
      </x:c>
      <x:c r="D81" s="9" t="str">
        <x:v>2024</x:v>
      </x:c>
      <x:c r="E81" s="9" t="str">
        <x:v>EAU: Metabolic Evaluation and Recurrence Prevention for Urinary Stone Patients</x:v>
      </x:c>
      <x:c r="F81" s="9" t="str">
        <x:v>https://pubmed.ncbi.nlm.nih.gov/39069389/</x:v>
      </x:c>
      <x:c r="G81" s="9" t="str">
        <x:v>用于诊断、标准治疗和研究目标；境外选择不等同中国批准用法。</x:v>
      </x:c>
    </x:row>
    <x:row r="82" ht="42" customHeight="1">
      <x:c r="A82" s="9" t="str">
        <x:v>S076</x:v>
      </x:c>
      <x:c r="B82" s="9" t="str">
        <x:v>D04</x:v>
      </x:c>
      <x:c r="C82" s="9" t="str">
        <x:v>临床指南</x:v>
      </x:c>
      <x:c r="D82" s="9" t="str">
        <x:v>按分主题更新</x:v>
      </x:c>
      <x:c r="E82" s="9" t="str">
        <x:v>AAD Psoriasis clinical guideline</x:v>
      </x:c>
      <x:c r="F82" s="9" t="str">
        <x:v>https://www.aad.org/member/clinical-quality/guidelines/psoriasis</x:v>
      </x:c>
      <x:c r="G82" s="9" t="str">
        <x:v>用于诊断、标准治疗和研究目标；境外选择不等同中国批准用法。</x:v>
      </x:c>
    </x:row>
    <x:row r="83" ht="42" customHeight="1">
      <x:c r="A83" s="9" t="str">
        <x:v>S077</x:v>
      </x:c>
      <x:c r="B83" s="9" t="str">
        <x:v>D04</x:v>
      </x:c>
      <x:c r="C83" s="9" t="str">
        <x:v>原始中药随机试验</x:v>
      </x:c>
      <x:c r="D83" s="9" t="str">
        <x:v>2017</x:v>
      </x:c>
      <x:c r="E83" s="9" t="str">
        <x:v>Indigo naturalis as a topical agent in moderate psoriasis</x:v>
      </x:c>
      <x:c r="F83" s="9" t="str">
        <x:v>https://pubmed.ncbi.nlm.nih.gov/28865459/</x:v>
      </x:c>
      <x:c r="G83" s="9" t="str">
        <x:v>仅适用于原试验制剂、人群、疗程和给药途径；需看主要终点与安全性。</x:v>
      </x:c>
    </x:row>
    <x:row r="84" ht="42" customHeight="1">
      <x:c r="A84" s="9" t="str">
        <x:v>S078</x:v>
      </x:c>
      <x:c r="B84" s="9" t="str">
        <x:v>D05</x:v>
      </x:c>
      <x:c r="C84" s="9" t="str">
        <x:v>专业机构疾病资料</x:v>
      </x:c>
      <x:c r="D84" s="9" t="str">
        <x:v>未标日期</x:v>
      </x:c>
      <x:c r="E84" s="9" t="str">
        <x:v>AAD Hair loss: Diagnosis and treatment</x:v>
      </x:c>
      <x:c r="F84" s="9" t="str">
        <x:v>https://www.aad.org/public/diseases/hair-loss/treatment/diagnosis-treat/</x:v>
      </x:c>
      <x:c r="G84" s="9" t="str">
        <x:v>用于疾病定义、症状负担与治疗背景；不能当作中药疗效证明。</x:v>
      </x:c>
    </x:row>
    <x:row r="85" ht="42" customHeight="1">
      <x:c r="A85" s="9" t="str">
        <x:v>S079</x:v>
      </x:c>
      <x:c r="B85" s="9" t="str">
        <x:v>D06</x:v>
      </x:c>
      <x:c r="C85" s="9" t="str">
        <x:v>专业机构疾病资料</x:v>
      </x:c>
      <x:c r="D85" s="9" t="str">
        <x:v>未标日期</x:v>
      </x:c>
      <x:c r="E85" s="9" t="str">
        <x:v>AAD Alopecia areata diagnosis and treatment</x:v>
      </x:c>
      <x:c r="F85" s="9" t="str">
        <x:v>https://www.aad.org/public/diseases/hair-loss/types/alopecia/treatment</x:v>
      </x:c>
      <x:c r="G85" s="9" t="str">
        <x:v>用于疾病定义、症状负担与治疗背景；不能当作中药疗效证明。</x:v>
      </x:c>
    </x:row>
    <x:row r="86" ht="42" customHeight="1">
      <x:c r="A86" s="9" t="str">
        <x:v>S080</x:v>
      </x:c>
      <x:c r="B86" s="9" t="str">
        <x:v>D07</x:v>
      </x:c>
      <x:c r="C86" s="9" t="str">
        <x:v>专业机构疾病资料</x:v>
      </x:c>
      <x:c r="D86" s="9" t="str">
        <x:v>未标日期</x:v>
      </x:c>
      <x:c r="E86" s="9" t="str">
        <x:v>AAD Rosacea: Diagnosis and treatment</x:v>
      </x:c>
      <x:c r="F86" s="9" t="str">
        <x:v>https://www.aad.org/public/diseases/rosacea/treatment/diagnosis-treat</x:v>
      </x:c>
      <x:c r="G86" s="9" t="str">
        <x:v>用于疾病定义、症状负担与治疗背景；不能当作中药疗效证明。</x:v>
      </x:c>
    </x:row>
    <x:row r="87" ht="42" customHeight="1">
      <x:c r="A87" s="9" t="str">
        <x:v>S081</x:v>
      </x:c>
      <x:c r="B87" s="9" t="str">
        <x:v>D08</x:v>
      </x:c>
      <x:c r="C87" s="9" t="str">
        <x:v>专业机构疾病资料</x:v>
      </x:c>
      <x:c r="D87" s="9" t="str">
        <x:v>未标日期</x:v>
      </x:c>
      <x:c r="E87" s="9" t="str">
        <x:v>AAD Seborrheic dermatitis: Diagnosis and treatment</x:v>
      </x:c>
      <x:c r="F87" s="9" t="str">
        <x:v>https://www.aad.org/public/diseases/a-z/seborrheic-dermatitis-treatment</x:v>
      </x:c>
      <x:c r="G87" s="9" t="str">
        <x:v>用于疾病定义、症状负担与治疗背景；不能当作中药疗效证明。</x:v>
      </x:c>
    </x:row>
    <x:row r="88" ht="42" customHeight="1">
      <x:c r="A88" s="9" t="str">
        <x:v>S082</x:v>
      </x:c>
      <x:c r="B88" s="9" t="str">
        <x:v>D10</x:v>
      </x:c>
      <x:c r="C88" s="9" t="str">
        <x:v>专业机构疾病资料</x:v>
      </x:c>
      <x:c r="D88" s="9" t="str">
        <x:v>未标日期</x:v>
      </x:c>
      <x:c r="E88" s="9" t="str">
        <x:v>AAD Hyperhidrosis: Diagnosis and treatment</x:v>
      </x:c>
      <x:c r="F88" s="9" t="str">
        <x:v>https://www.aad.org/public/diseases/a-z/hyperhidrosis-treatment</x:v>
      </x:c>
      <x:c r="G88" s="9" t="str">
        <x:v>用于疾病定义、症状负担与治疗背景；不能当作中药疗效证明。</x:v>
      </x:c>
    </x:row>
    <x:row r="89" ht="42" customHeight="1">
      <x:c r="A89" s="9" t="str">
        <x:v>S083</x:v>
      </x:c>
      <x:c r="B89" s="9" t="str">
        <x:v>D11</x:v>
      </x:c>
      <x:c r="C89" s="9" t="str">
        <x:v>专业机构疾病资料</x:v>
      </x:c>
      <x:c r="D89" s="9" t="str">
        <x:v>未标日期</x:v>
      </x:c>
      <x:c r="E89" s="9" t="str">
        <x:v>AAD Vitiligo: Diagnosis and treatment</x:v>
      </x:c>
      <x:c r="F89" s="9" t="str">
        <x:v>https://www.aad.org/public/diseases/a-z/vitiligo-treatment</x:v>
      </x:c>
      <x:c r="G89" s="9" t="str">
        <x:v>用于疾病定义、症状负担与治疗背景；不能当作中药疗效证明。</x:v>
      </x:c>
    </x:row>
    <x:row r="90" ht="42" customHeight="1">
      <x:c r="A90" s="9" t="str">
        <x:v>S084</x:v>
      </x:c>
      <x:c r="B90" s="9" t="str">
        <x:v>N06</x:v>
      </x:c>
      <x:c r="C90" s="9" t="str">
        <x:v>官方专业指南</x:v>
      </x:c>
      <x:c r="D90" s="9" t="str">
        <x:v>2025</x:v>
      </x:c>
      <x:c r="E90" s="9" t="str">
        <x:v>AASM: Treatment of restless legs syndrome and periodic limb movement disorder</x:v>
      </x:c>
      <x:c r="F90" s="9" t="str">
        <x:v>https://pmc.ncbi.nlm.nih.gov/articles/PMC11701286/</x:v>
      </x:c>
      <x:c r="G90" s="9" t="str">
        <x:v>用于诊断、标准治疗和研究目标；境外选择不等同中国批准用法。</x:v>
      </x:c>
    </x:row>
    <x:row r="91" ht="42" customHeight="1">
      <x:c r="A91" s="9" t="str">
        <x:v>S085</x:v>
      </x:c>
      <x:c r="B91" s="9" t="str">
        <x:v>N10</x:v>
      </x:c>
      <x:c r="C91" s="9" t="str">
        <x:v>专业学会诊断共识</x:v>
      </x:c>
      <x:c r="D91" s="9" t="str">
        <x:v>2017</x:v>
      </x:c>
      <x:c r="E91" s="9" t="str">
        <x:v>Bárány Society: Diagnostic criteria for persistent postural-perceptual dizziness</x:v>
      </x:c>
      <x:c r="F91" s="9" t="str">
        <x:v>https://journals.sagepub.com/doi/abs/10.3233/VES-170622</x:v>
      </x:c>
      <x:c r="G91" s="9" t="str">
        <x:v>用于疾病定义、症状负担与治疗背景；不能当作中药疗效证明。</x:v>
      </x:c>
    </x:row>
    <x:row r="92" ht="42" customHeight="1">
      <x:c r="A92" s="9" t="str">
        <x:v>S086</x:v>
      </x:c>
      <x:c r="B92" s="9" t="str">
        <x:v>N10</x:v>
      </x:c>
      <x:c r="C92" s="9" t="str">
        <x:v>原始随机对照试验（非中药）</x:v>
      </x:c>
      <x:c r="D92" s="9" t="str">
        <x:v>2018</x:v>
      </x:c>
      <x:c r="E92" s="9" t="str">
        <x:v>Cognitive Behavior Therapy as Augmentation for Sertraline in Treating Patients with PPPD</x:v>
      </x:c>
      <x:c r="F92" s="9" t="str">
        <x:v>https://pubmed.ncbi.nlm.nih.gov/29707579/</x:v>
      </x:c>
      <x:c r="G92" s="9" t="str">
        <x:v>仅适用于原试验制剂、人群、疗程和给药途径；需看主要终点与安全性。</x:v>
      </x:c>
    </x:row>
    <x:row r="93" ht="42" customHeight="1">
      <x:c r="A93" s="9" t="str">
        <x:v>S087</x:v>
      </x:c>
      <x:c r="B93" s="9" t="str">
        <x:v>N11</x:v>
      </x:c>
      <x:c r="C93" s="9" t="str">
        <x:v>官方专业指南</x:v>
      </x:c>
      <x:c r="D93" s="9" t="str">
        <x:v>2020</x:v>
      </x:c>
      <x:c r="E93" s="9" t="str">
        <x:v>AAO-HNS: Clinical Practice Guideline: Ménière’s Disease</x:v>
      </x:c>
      <x:c r="F93" s="9" t="str">
        <x:v>https://www.entnet.org/Clinical%20Practice%20Guideline%3A%20Meniere%27s%20Disease</x:v>
      </x:c>
      <x:c r="G93" s="9" t="str">
        <x:v>用于诊断、标准治疗和研究目标；境外选择不等同中国批准用法。</x:v>
      </x:c>
    </x:row>
    <x:row r="94" ht="42" customHeight="1">
      <x:c r="A94" s="9" t="str">
        <x:v>S088</x:v>
      </x:c>
      <x:c r="B94" s="9" t="str">
        <x:v>N12</x:v>
      </x:c>
      <x:c r="C94" s="9" t="str">
        <x:v>官方专业指南</x:v>
      </x:c>
      <x:c r="D94" s="9" t="str">
        <x:v>2020</x:v>
      </x:c>
      <x:c r="E94" s="9" t="str">
        <x:v>NICE NG155: Tinnitus: assessment and management</x:v>
      </x:c>
      <x:c r="F94" s="9" t="str">
        <x:v>https://www.nice.org.uk/guidance/ng155/chapter/Recommendations</x:v>
      </x:c>
      <x:c r="G94" s="9" t="str">
        <x:v>用于诊断、标准治疗和研究目标；境外选择不等同中国批准用法。</x:v>
      </x:c>
    </x:row>
    <x:row r="95" ht="42" customHeight="1">
      <x:c r="A95" s="9" t="str">
        <x:v>S089</x:v>
      </x:c>
      <x:c r="B95" s="9" t="str">
        <x:v>G12</x:v>
      </x:c>
      <x:c r="C95" s="9" t="str">
        <x:v>专业指南</x:v>
      </x:c>
      <x:c r="D95" s="9" t="str">
        <x:v>2020</x:v>
      </x:c>
      <x:c r="E95" s="9" t="str">
        <x:v>MASCC/ISOO clinical practice guidelines for management of mucositis secondary to cancer therapy</x:v>
      </x:c>
      <x:c r="F95" s="9" t="str">
        <x:v>https://pmc.ncbi.nlm.nih.gov/articles/PMC7540329/</x:v>
      </x:c>
      <x:c r="G95" s="9" t="str">
        <x:v>用于诊断、标准治疗和研究目标；境外选择不等同中国批准用法。</x:v>
      </x:c>
    </x:row>
    <x:row r="96" ht="42" customHeight="1">
      <x:c r="A96" s="9" t="str">
        <x:v>S090</x:v>
      </x:c>
      <x:c r="B96" s="9" t="str">
        <x:v>G13</x:v>
      </x:c>
      <x:c r="C96" s="9" t="str">
        <x:v>专业指南</x:v>
      </x:c>
      <x:c r="D96" s="9" t="str">
        <x:v>2024</x:v>
      </x:c>
      <x:c r="E96" s="9" t="str">
        <x:v>2023 MASCC and ESMO guideline update for prevention of chemotherapy- and radiotherapy-induced nausea and vomiting</x:v>
      </x:c>
      <x:c r="F96" s="9" t="str">
        <x:v>https://pmc.ncbi.nlm.nih.gov/articles/PMC10937211/</x:v>
      </x:c>
      <x:c r="G96" s="9" t="str">
        <x:v>用于诊断、标准治疗和研究目标；境外选择不等同中国批准用法。</x:v>
      </x:c>
    </x:row>
    <x:row r="97" ht="42" customHeight="1">
      <x:c r="A97" s="9" t="str">
        <x:v>S091</x:v>
      </x:c>
      <x:c r="B97" s="9" t="str">
        <x:v>G24</x:v>
      </x:c>
      <x:c r="C97" s="9" t="str">
        <x:v>专业指南</x:v>
      </x:c>
      <x:c r="D97" s="9" t="str">
        <x:v>2021</x:v>
      </x:c>
      <x:c r="E97" s="9" t="str">
        <x:v>ISOO/MASCC/ASCO Guideline: Salivary Gland Hypofunction and/or Xerostomia Induced by Nonsurgical Cancer Therapies</x:v>
      </x:c>
      <x:c r="F97" s="9" t="str">
        <x:v>https://pubmed.ncbi.nlm.nih.gov/34283635/</x:v>
      </x:c>
      <x:c r="G97" s="9" t="str">
        <x:v>用于诊断、标准治疗和研究目标；境外选择不等同中国批准用法。</x:v>
      </x:c>
    </x:row>
    <x:row r="98" ht="42" customHeight="1">
      <x:c r="A98" s="9" t="str">
        <x:v>S092</x:v>
      </x:c>
      <x:c r="B98" s="9" t="str">
        <x:v>P02</x:v>
      </x:c>
      <x:c r="C98" s="9" t="str">
        <x:v>专业机构疾病资料</x:v>
      </x:c>
      <x:c r="D98" s="9" t="str">
        <x:v>未标日期</x:v>
      </x:c>
      <x:c r="E98" s="9" t="str">
        <x:v>AAOS Cervical Radiculopathy (Pinched Nerve)</x:v>
      </x:c>
      <x:c r="F98" s="9" t="str">
        <x:v>https://www.orthoinfo.org/diseases--conditions/cervical-radiculopathy-pinched-nerve/</x:v>
      </x:c>
      <x:c r="G98" s="9" t="str">
        <x:v>用于疾病定义、症状负担与治疗背景；不能当作中药疗效证明。</x:v>
      </x:c>
    </x:row>
    <x:row r="99" ht="42" customHeight="1">
      <x:c r="A99" s="9" t="str">
        <x:v>S093</x:v>
      </x:c>
      <x:c r="B99" s="9" t="str">
        <x:v>P04</x:v>
      </x:c>
      <x:c r="C99" s="9" t="str">
        <x:v>专业机构疾病资料</x:v>
      </x:c>
      <x:c r="D99" s="9" t="str">
        <x:v>未标日期</x:v>
      </x:c>
      <x:c r="E99" s="9" t="str">
        <x:v>AAOS Frozen Shoulder — Adhesive Capsulitis</x:v>
      </x:c>
      <x:c r="F99" s="9" t="str">
        <x:v>https://www.orthoinfo.org/diseases--conditions/frozen-shoulder/</x:v>
      </x:c>
      <x:c r="G99" s="9" t="str">
        <x:v>用于疾病定义、症状负担与治疗背景；不能当作中药疗效证明。</x:v>
      </x:c>
    </x:row>
    <x:row r="100" ht="42" customHeight="1">
      <x:c r="A100" s="9" t="str">
        <x:v>S094</x:v>
      </x:c>
      <x:c r="B100" s="9" t="str">
        <x:v>P05</x:v>
      </x:c>
      <x:c r="C100" s="9" t="str">
        <x:v>专业机构疾病资料</x:v>
      </x:c>
      <x:c r="D100" s="9" t="str">
        <x:v>未标日期</x:v>
      </x:c>
      <x:c r="E100" s="9" t="str">
        <x:v>NIAMS Gout: Diagnosis, Treatment, and Steps to Take</x:v>
      </x:c>
      <x:c r="F100" s="9" t="str">
        <x:v>https://www.niams.nih.gov/health-topics/gout/diagnosis-treatment-and-steps-to-take</x:v>
      </x:c>
      <x:c r="G100" s="9" t="str">
        <x:v>用于疾病定义、症状负担与治疗背景；不能当作中药疗效证明。</x:v>
      </x:c>
    </x:row>
    <x:row r="101" ht="42" customHeight="1">
      <x:c r="A101" s="9" t="str">
        <x:v>S095</x:v>
      </x:c>
      <x:c r="B101" s="9" t="str">
        <x:v>P06</x:v>
      </x:c>
      <x:c r="C101" s="9" t="str">
        <x:v>专业机构疾病资料</x:v>
      </x:c>
      <x:c r="D101" s="9" t="str">
        <x:v>未标日期</x:v>
      </x:c>
      <x:c r="E101" s="9" t="str">
        <x:v>NIAMS Rheumatoid Arthritis: Diagnosis, Treatment, and Steps to Take</x:v>
      </x:c>
      <x:c r="F101" s="9" t="str">
        <x:v>https://www.niams.nih.gov/health-topics/rheumatoid-arthritis/diagnosis-treatment-and-steps-to-take</x:v>
      </x:c>
      <x:c r="G101" s="9" t="str">
        <x:v>用于疾病定义、症状负担与治疗背景；不能当作中药疗效证明。</x:v>
      </x:c>
    </x:row>
    <x:row r="102" ht="42" customHeight="1">
      <x:c r="A102" s="9" t="str">
        <x:v>S096</x:v>
      </x:c>
      <x:c r="B102" s="9" t="str">
        <x:v>P10</x:v>
      </x:c>
      <x:c r="C102" s="9" t="str">
        <x:v>专业机构疾病资料</x:v>
      </x:c>
      <x:c r="D102" s="9" t="str">
        <x:v>未标日期</x:v>
      </x:c>
      <x:c r="E102" s="9" t="str">
        <x:v>NIDCR Temporomandibular Disorders</x:v>
      </x:c>
      <x:c r="F102" s="9" t="str">
        <x:v>https://www.nidcr.nih.gov/health-info/tmd</x:v>
      </x:c>
      <x:c r="G102" s="9" t="str">
        <x:v>用于疾病定义、症状负担与治疗背景；不能当作中药疗效证明。</x:v>
      </x:c>
    </x:row>
    <x:row r="103" ht="42" customHeight="1">
      <x:c r="A103" s="9" t="str">
        <x:v>S097</x:v>
      </x:c>
      <x:c r="B103" s="9" t="str">
        <x:v>O04</x:v>
      </x:c>
      <x:c r="C103" s="9" t="str">
        <x:v>官方疾病资料</x:v>
      </x:c>
      <x:c r="D103" s="9" t="str">
        <x:v>2025</x:v>
      </x:c>
      <x:c r="E103" s="9" t="str">
        <x:v>NHS Bad breath</x:v>
      </x:c>
      <x:c r="F103" s="9" t="str">
        <x:v>https://www.nhs.uk/symptoms/bad-breath/</x:v>
      </x:c>
      <x:c r="G103" s="9" t="str">
        <x:v>用于疾病定义、症状负担与治疗背景；不能当作中药疗效证明。</x:v>
      </x:c>
    </x:row>
    <x:row r="104" ht="42" customHeight="1">
      <x:c r="A104" s="9" t="str">
        <x:v>S098</x:v>
      </x:c>
      <x:c r="B104" s="9" t="str">
        <x:v>G20</x:v>
      </x:c>
      <x:c r="C104" s="9" t="str">
        <x:v>随机对照试验</x:v>
      </x:c>
      <x:c r="D104" s="9" t="str">
        <x:v>2024</x:v>
      </x:c>
      <x:c r="E104" s="9" t="str">
        <x:v>Efficacy of botanical lozenges in chronic pharyngitis: a randomized controlled trial</x:v>
      </x:c>
      <x:c r="F104" s="9" t="str">
        <x:v>https://www.frontiersin.org/journals/pharmacology/articles/10.3389/fphar.2024.1162883/full</x:v>
      </x:c>
      <x:c r="G104" s="9" t="str">
        <x:v>用于疾病定义、症状负担与治疗背景；不能当作中药疗效证明。</x:v>
      </x:c>
    </x:row>
    <x:row r="105" ht="42" customHeight="1">
      <x:c r="A105" s="9" t="str">
        <x:v>S099</x:v>
      </x:c>
      <x:c r="B105" s="9" t="str">
        <x:v>W10</x:v>
      </x:c>
      <x:c r="C105" s="9" t="str">
        <x:v>专业机构疾病资料</x:v>
      </x:c>
      <x:c r="D105" s="9" t="str">
        <x:v>未标日期</x:v>
      </x:c>
      <x:c r="E105" s="9" t="str">
        <x:v>Leeds Teaching Hospitals NHS: Breast Pain (Mastalgia)</x:v>
      </x:c>
      <x:c r="F105" s="9" t="str">
        <x:v>https://www.leedsth.nhs.uk/patients/resources/breast-pain-mastalgia/</x:v>
      </x:c>
      <x:c r="G105" s="9" t="str">
        <x:v>用于疾病定义、症状负担与治疗背景；不能当作中药疗效证明。</x:v>
      </x:c>
    </x:row>
    <x:row r="106" ht="42" customHeight="1">
      <x:c r="A106" s="9" t="str">
        <x:v>S100</x:v>
      </x:c>
      <x:c r="B106" s="9" t="str">
        <x:v>M03</x:v>
      </x:c>
      <x:c r="C106" s="9" t="str">
        <x:v>临床指南</x:v>
      </x:c>
      <x:c r="D106" s="9" t="str">
        <x:v>2021</x:v>
      </x:c>
      <x:c r="E106" s="9" t="str">
        <x:v>NICE NG206 ME/CFS diagnosis and management</x:v>
      </x:c>
      <x:c r="F106" s="9" t="str">
        <x:v>https://www.nice.org.uk/guidance/NG206/chapter/recommendations</x:v>
      </x:c>
      <x:c r="G106" s="9" t="str">
        <x:v>用于诊断、标准治疗和研究目标；境外选择不等同中国批准用法。</x:v>
      </x:c>
    </x:row>
    <x:row r="107" ht="42" customHeight="1">
      <x:c r="A107" s="9" t="str">
        <x:v>S101</x:v>
      </x:c>
      <x:c r="B107" s="9" t="str">
        <x:v>M04</x:v>
      </x:c>
      <x:c r="C107" s="9" t="str">
        <x:v>临床指南</x:v>
      </x:c>
      <x:c r="D107" s="9" t="str">
        <x:v>2020；2024更新</x:v>
      </x:c>
      <x:c r="E107" s="9" t="str">
        <x:v>NICE NG188 Managing the long-term effects of COVID-19</x:v>
      </x:c>
      <x:c r="F107" s="9" t="str">
        <x:v>https://www.nice.org.uk/guidance/ng188/chapter/management</x:v>
      </x:c>
      <x:c r="G107" s="9" t="str">
        <x:v>用于诊断、标准治疗和研究目标；境外选择不等同中国批准用法。</x:v>
      </x:c>
    </x:row>
    <x:row r="108" ht="42" customHeight="1">
      <x:c r="A108" s="9" t="str">
        <x:v>S102</x:v>
      </x:c>
      <x:c r="B108" s="9" t="str">
        <x:v>D12</x:v>
      </x:c>
      <x:c r="C108" s="9" t="str">
        <x:v>专业机构疾病资料</x:v>
      </x:c>
      <x:c r="D108" s="9" t="str">
        <x:v>未标日期</x:v>
      </x:c>
      <x:c r="E108" s="9" t="str">
        <x:v>AAD Warts: Diagnosis and treatment</x:v>
      </x:c>
      <x:c r="F108" s="9" t="str">
        <x:v>https://www.aad.org/public/diseases/a-z/warts-treatment</x:v>
      </x:c>
      <x:c r="G108" s="9" t="str">
        <x:v>用于疾病定义、症状负担与治疗背景；不能当作中药疗效证明。</x:v>
      </x:c>
    </x:row>
    <x:row r="109" ht="42" customHeight="1">
      <x:c r="A109" s="9" t="str">
        <x:v>S103</x:v>
      </x:c>
      <x:c r="B109" s="9" t="str">
        <x:v>P08</x:v>
      </x:c>
      <x:c r="C109" s="9" t="str">
        <x:v>专业机构疾病资料</x:v>
      </x:c>
      <x:c r="D109" s="9" t="str">
        <x:v>未标日期</x:v>
      </x:c>
      <x:c r="E109" s="9" t="str">
        <x:v>AAOS Plantar Fasciitis and Bone Spurs</x:v>
      </x:c>
      <x:c r="F109" s="9" t="str">
        <x:v>https://www.orthoinfo.org/diseases--conditions/plantar-fasciitis-and-bone-spurs/</x:v>
      </x:c>
      <x:c r="G109" s="9" t="str">
        <x:v>用于疾病定义、症状负担与治疗背景；不能当作中药疗效证明。</x:v>
      </x:c>
    </x:row>
    <x:row r="110" ht="42" customHeight="1">
      <x:c r="A110" s="9" t="str">
        <x:v>S104</x:v>
      </x:c>
      <x:c r="B110" s="9" t="str">
        <x:v>P09</x:v>
      </x:c>
      <x:c r="C110" s="9" t="str">
        <x:v>专业机构疾病资料</x:v>
      </x:c>
      <x:c r="D110" s="9" t="str">
        <x:v>未标日期</x:v>
      </x:c>
      <x:c r="E110" s="9" t="str">
        <x:v>AAOS Tennis Elbow (Lateral Epicondylitis)</x:v>
      </x:c>
      <x:c r="F110" s="9" t="str">
        <x:v>https://www.orthoinfo.org/diseases--conditions/tennis-elbow-lateral-epicondylitis/</x:v>
      </x:c>
      <x:c r="G110" s="9" t="str">
        <x:v>用于疾病定义、症状负担与治疗背景；不能当作中药疗效证明。</x:v>
      </x:c>
    </x:row>
    <x:row r="111" ht="70" customHeight="1">
      <x:c r="A111" s="9" t="str">
        <x:v>S105</x:v>
      </x:c>
      <x:c r="B111" s="9" t="str">
        <x:v>新增“中医的说法”列</x:v>
      </x:c>
      <x:c r="C111" s="9" t="str">
        <x:v>国家标准术语映射材料</x:v>
      </x:c>
      <x:c r="D111" s="9" t="str">
        <x:v>2021</x:v>
      </x:c>
      <x:c r="E111" s="9" t="str">
        <x:v>国家医保局：中医病证分类与代码（GB/T15657-2021）医保版映射表</x:v>
      </x:c>
      <x:c r="F111" s="9" t="str">
        <x:v>https://www.nhsa.gov.cn/module/download/downfile.jsp?classid=0&amp;filename=4337fe7c64674a73a665b7f9f28d7087.pdf</x:v>
      </x:c>
      <x:c r="G111" s="9" t="str">
        <x:v>用于常用病名核对。现代疾病与中医范畴不一定一一对应；本列不是证候诊断，也不证明中药疗效。</x:v>
      </x:c>
    </x:row>
    <x:row r="112">
      <x:c r="A112" s="2"/>
      <x:c r="B112" s="2"/>
      <x:c r="C112" s="2"/>
      <x:c r="D112" s="2"/>
      <x:c r="E112" s="2"/>
      <x:c r="F112" s="2"/>
      <x:c r="G112" s="2"/>
    </x:row>
    <x:row r="113">
      <x:c r="A113" s="2"/>
      <x:c r="B113" s="2"/>
      <x:c r="C113" s="2"/>
      <x:c r="D113" s="2"/>
      <x:c r="E113" s="2"/>
      <x:c r="F113" s="2"/>
      <x:c r="G113" s="2"/>
    </x:row>
    <x:row r="114">
      <x:c r="A114" s="2"/>
      <x:c r="B114" s="2"/>
      <x:c r="C114" s="2"/>
      <x:c r="D114" s="2"/>
      <x:c r="E114" s="2"/>
      <x:c r="F114" s="2"/>
      <x:c r="G114" s="2"/>
    </x:row>
    <x:row r="115">
      <x:c r="A115" s="2"/>
      <x:c r="B115" s="2"/>
      <x:c r="C115" s="2"/>
      <x:c r="D115" s="2"/>
      <x:c r="E115" s="2"/>
      <x:c r="F115" s="2"/>
      <x:c r="G115" s="2"/>
    </x:row>
  </x:sheetData>
  <x:pageMargins left="0.7" right="0.7" top="0.75" bottom="0.75" header="0.3" footer="0.3"/>
  <x:tableParts count="1">
    <x:tablePart xmlns:r="http://schemas.openxmlformats.org/officeDocument/2006/relationships" r:id="Rf3627fffcd2b4bba"/>
  </x:tableParts>
</x:worksheet>
</file>